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msung\YandexDisk-shinkins\Агенство 2019\Меню 2019\"/>
    </mc:Choice>
  </mc:AlternateContent>
  <bookViews>
    <workbookView xWindow="0" yWindow="0" windowWidth="24000" windowHeight="9630" firstSheet="1" activeTab="1"/>
  </bookViews>
  <sheets>
    <sheet name="информация (agenda)" sheetId="8" state="hidden" r:id="rId1"/>
    <sheet name="меню (menu)" sheetId="16" r:id="rId2"/>
    <sheet name="напитки (beverages)" sheetId="15" r:id="rId3"/>
  </sheets>
  <definedNames>
    <definedName name="_xlnm.Print_Area" localSheetId="0">'информация (agenda)'!$A$1:$N$45</definedName>
    <definedName name="_xlnm.Print_Area" localSheetId="1">'меню (menu)'!$A$1:$E$132</definedName>
  </definedNames>
  <calcPr calcId="162913"/>
</workbook>
</file>

<file path=xl/calcChain.xml><?xml version="1.0" encoding="utf-8"?>
<calcChain xmlns="http://schemas.openxmlformats.org/spreadsheetml/2006/main">
  <c r="E129" i="16" l="1"/>
  <c r="E128" i="16"/>
  <c r="E127" i="16"/>
  <c r="E126" i="16"/>
  <c r="E125" i="16"/>
  <c r="E124" i="16"/>
  <c r="E123" i="16"/>
  <c r="E122" i="16"/>
  <c r="E120" i="16"/>
  <c r="E119" i="16"/>
  <c r="E118" i="16"/>
  <c r="E117" i="16"/>
  <c r="E116" i="16"/>
  <c r="E115" i="16"/>
  <c r="E114" i="16"/>
  <c r="E113" i="16"/>
  <c r="E112" i="16"/>
  <c r="E111" i="16"/>
  <c r="E110" i="16"/>
  <c r="E109" i="16"/>
  <c r="E108" i="16"/>
  <c r="E107" i="16"/>
  <c r="E105" i="16"/>
  <c r="E104" i="16"/>
  <c r="E103" i="16"/>
  <c r="E102" i="16"/>
  <c r="E101" i="16"/>
  <c r="E100" i="16"/>
  <c r="E98" i="16"/>
  <c r="E97" i="16"/>
  <c r="E96" i="16"/>
  <c r="E95" i="16"/>
  <c r="E94" i="16"/>
  <c r="E92" i="16"/>
  <c r="E91" i="16"/>
  <c r="E90" i="16"/>
  <c r="E89" i="16"/>
  <c r="E88" i="16"/>
  <c r="E86" i="16"/>
  <c r="E85" i="16"/>
  <c r="E84" i="16"/>
  <c r="E83" i="16"/>
  <c r="E82" i="16"/>
  <c r="E81" i="16"/>
  <c r="E80" i="16"/>
  <c r="E79" i="16"/>
  <c r="E78" i="16"/>
  <c r="E77" i="16"/>
  <c r="E75" i="16"/>
  <c r="E74" i="16"/>
  <c r="E73" i="16"/>
  <c r="E72" i="16"/>
  <c r="E71" i="16"/>
  <c r="E70" i="16"/>
  <c r="E69" i="16"/>
  <c r="E68" i="16"/>
  <c r="E67" i="16"/>
  <c r="E66" i="16"/>
  <c r="E65" i="16"/>
  <c r="E64" i="16"/>
  <c r="E63" i="16"/>
  <c r="E62" i="16"/>
  <c r="E61" i="16"/>
  <c r="E59" i="16"/>
  <c r="E58" i="16"/>
  <c r="E57" i="16"/>
  <c r="E56" i="16"/>
  <c r="E55" i="16"/>
  <c r="E54" i="16"/>
  <c r="E53" i="16"/>
  <c r="E52" i="16"/>
  <c r="E51" i="16"/>
  <c r="E50" i="16"/>
  <c r="E49" i="16"/>
  <c r="E47" i="16"/>
  <c r="E46" i="16"/>
  <c r="E45" i="16"/>
  <c r="E44" i="16"/>
  <c r="E43" i="16"/>
  <c r="E42" i="16"/>
  <c r="E41" i="16"/>
  <c r="E40" i="16"/>
  <c r="E39" i="16"/>
  <c r="E38" i="16"/>
  <c r="E37" i="16"/>
  <c r="E36" i="16"/>
  <c r="E35" i="16"/>
  <c r="E34" i="16"/>
  <c r="E33" i="16"/>
  <c r="E32" i="16"/>
  <c r="E31" i="16"/>
  <c r="E30" i="16"/>
  <c r="E29" i="16"/>
  <c r="E28" i="16"/>
  <c r="E27" i="16"/>
  <c r="E26" i="16"/>
  <c r="E25" i="16"/>
  <c r="E23" i="16"/>
  <c r="E22" i="16"/>
  <c r="E21" i="16"/>
  <c r="E20" i="16"/>
  <c r="E19" i="16"/>
  <c r="E18" i="16"/>
  <c r="E17" i="16"/>
  <c r="E16" i="16"/>
  <c r="E15" i="16"/>
  <c r="E14" i="16"/>
  <c r="E13" i="16"/>
  <c r="E12" i="16"/>
  <c r="E11" i="16"/>
  <c r="E10" i="16"/>
  <c r="E9" i="16"/>
  <c r="E8" i="16"/>
  <c r="E7" i="16"/>
  <c r="E6" i="16"/>
  <c r="E5" i="16"/>
  <c r="E4" i="16"/>
  <c r="E3" i="16"/>
  <c r="E88" i="15"/>
  <c r="E85" i="15"/>
  <c r="E18" i="15" l="1"/>
  <c r="E116" i="15"/>
  <c r="E134" i="15"/>
  <c r="E147" i="15"/>
  <c r="E141" i="15"/>
  <c r="E153" i="15" l="1"/>
  <c r="E152" i="15"/>
  <c r="E151" i="15"/>
  <c r="E150" i="15"/>
  <c r="E149" i="15"/>
  <c r="E146" i="15"/>
  <c r="E145" i="15"/>
  <c r="E144" i="15"/>
  <c r="E143" i="15"/>
  <c r="E142" i="15"/>
  <c r="E140" i="15"/>
  <c r="E139" i="15"/>
  <c r="E138" i="15"/>
  <c r="E136" i="15"/>
  <c r="E133" i="15"/>
  <c r="E132" i="15"/>
  <c r="E131" i="15"/>
  <c r="E130" i="15"/>
  <c r="E129" i="15"/>
  <c r="E128" i="15"/>
  <c r="E127" i="15"/>
  <c r="E126" i="15"/>
  <c r="E125" i="15"/>
  <c r="E124" i="15"/>
  <c r="E123" i="15"/>
  <c r="E122" i="15"/>
  <c r="E121" i="15"/>
  <c r="E119" i="15"/>
  <c r="E118" i="15"/>
  <c r="E117" i="15"/>
  <c r="E115" i="15"/>
  <c r="E114" i="15"/>
  <c r="E113" i="15"/>
  <c r="E111" i="15"/>
  <c r="E109" i="15"/>
  <c r="E108" i="15"/>
  <c r="E107" i="15"/>
  <c r="E106" i="15"/>
  <c r="E104" i="15"/>
  <c r="E103" i="15"/>
  <c r="E101" i="15"/>
  <c r="E100" i="15"/>
  <c r="E99" i="15"/>
  <c r="E98" i="15"/>
  <c r="E97" i="15"/>
  <c r="E95" i="15"/>
  <c r="E94" i="15"/>
  <c r="E93" i="15"/>
  <c r="E92" i="15"/>
  <c r="E91" i="15"/>
  <c r="E86" i="15"/>
  <c r="E84" i="15"/>
  <c r="E83" i="15"/>
  <c r="E82" i="15"/>
  <c r="E81" i="15"/>
  <c r="E80" i="15"/>
  <c r="E79" i="15"/>
  <c r="E78" i="15"/>
  <c r="E77" i="15"/>
  <c r="E76" i="15"/>
  <c r="E75" i="15"/>
  <c r="E74" i="15"/>
  <c r="E73" i="15"/>
  <c r="E71" i="15"/>
  <c r="E70" i="15"/>
  <c r="E69" i="15"/>
  <c r="E68" i="15"/>
  <c r="E67" i="15"/>
  <c r="E66" i="15"/>
  <c r="E65" i="15"/>
  <c r="E64" i="15"/>
  <c r="E63" i="15"/>
  <c r="E62" i="15"/>
  <c r="E61" i="15"/>
  <c r="E60" i="15"/>
  <c r="E59" i="15"/>
  <c r="E58" i="15"/>
  <c r="E57" i="15"/>
  <c r="E56" i="15"/>
  <c r="E55" i="15"/>
  <c r="E54" i="15"/>
  <c r="E52" i="15"/>
  <c r="E51" i="15"/>
  <c r="E50" i="15"/>
  <c r="E49" i="15"/>
  <c r="E48" i="15"/>
  <c r="E47" i="15"/>
  <c r="E46" i="15"/>
  <c r="E44" i="15"/>
  <c r="E43" i="15"/>
  <c r="E41" i="15"/>
  <c r="E40" i="15"/>
  <c r="E39" i="15"/>
  <c r="E38" i="15"/>
  <c r="E36" i="15"/>
  <c r="E35" i="15"/>
  <c r="E34" i="15"/>
  <c r="E33" i="15"/>
  <c r="E30" i="15"/>
  <c r="E29" i="15"/>
  <c r="E28" i="15"/>
  <c r="E27" i="15"/>
  <c r="E26" i="15"/>
  <c r="E24" i="15"/>
  <c r="E22" i="15"/>
  <c r="E21" i="15"/>
  <c r="E20" i="15"/>
  <c r="E19" i="15"/>
  <c r="E17" i="15"/>
  <c r="E16" i="15"/>
  <c r="E15" i="15"/>
  <c r="E14" i="15"/>
  <c r="E13" i="15"/>
  <c r="E12" i="15"/>
  <c r="E11" i="15"/>
  <c r="E10" i="15"/>
  <c r="E9" i="15"/>
  <c r="E8" i="15"/>
  <c r="E7" i="15"/>
  <c r="E6" i="15"/>
  <c r="E5" i="15"/>
  <c r="E4" i="15"/>
  <c r="E154" i="15" l="1"/>
  <c r="D156" i="15" l="1"/>
  <c r="J23" i="8"/>
  <c r="L33" i="8"/>
  <c r="L31" i="8"/>
  <c r="L30" i="8"/>
  <c r="J17" i="8"/>
  <c r="L18" i="8" s="1"/>
  <c r="G37" i="8" s="1"/>
  <c r="E24" i="16"/>
  <c r="E48" i="16"/>
  <c r="E60" i="16"/>
  <c r="E76" i="16"/>
  <c r="E87" i="16"/>
  <c r="E93" i="16"/>
  <c r="E99" i="16"/>
  <c r="E106" i="16"/>
  <c r="E121" i="16"/>
  <c r="L32" i="8"/>
  <c r="L34" i="8" l="1"/>
  <c r="G39" i="8" s="1"/>
  <c r="E130" i="16"/>
  <c r="J22" i="8" s="1"/>
  <c r="E132" i="16" l="1"/>
  <c r="L24" i="8"/>
  <c r="L25" i="8" s="1"/>
  <c r="L26" i="8" s="1"/>
  <c r="G38" i="8" s="1"/>
  <c r="G40" i="8" s="1"/>
  <c r="G42" i="8" s="1"/>
</calcChain>
</file>

<file path=xl/sharedStrings.xml><?xml version="1.0" encoding="utf-8"?>
<sst xmlns="http://schemas.openxmlformats.org/spreadsheetml/2006/main" count="477" uniqueCount="421">
  <si>
    <t>Кол-во</t>
  </si>
  <si>
    <t>Стоимость</t>
  </si>
  <si>
    <t>Комментарии</t>
  </si>
  <si>
    <t>Mors/Морс</t>
  </si>
  <si>
    <t xml:space="preserve">Asssorted juice/Сок в ассортимнте "RICH" </t>
  </si>
  <si>
    <t xml:space="preserve">Perrier/Перье </t>
  </si>
  <si>
    <t xml:space="preserve">Coca-cola/Кока Кола               </t>
  </si>
  <si>
    <t xml:space="preserve">Sprite/Спрайт                   </t>
  </si>
  <si>
    <t xml:space="preserve">Fanta/Фанта      </t>
  </si>
  <si>
    <t>Tonic/Тоник</t>
  </si>
  <si>
    <t xml:space="preserve">Orange/Апельсиновый                                       </t>
  </si>
  <si>
    <t xml:space="preserve">Grapefruit/Грейпфрутовый                                           </t>
  </si>
  <si>
    <t>Apple/Яблочный</t>
  </si>
  <si>
    <t xml:space="preserve">Carrot/Морковный                       </t>
  </si>
  <si>
    <t>Coffee Capucchino/Кофе Капуччино</t>
  </si>
  <si>
    <r>
      <t>Канапе /</t>
    </r>
    <r>
      <rPr>
        <sz val="16"/>
        <color theme="1"/>
        <rFont val="Cambria"/>
        <family val="1"/>
        <charset val="204"/>
        <scheme val="major"/>
      </rPr>
      <t xml:space="preserve"> Canapes</t>
    </r>
  </si>
  <si>
    <r>
      <t xml:space="preserve">Холодные закуски / </t>
    </r>
    <r>
      <rPr>
        <sz val="16"/>
        <rFont val="Cambria"/>
        <family val="1"/>
        <charset val="204"/>
        <scheme val="major"/>
      </rPr>
      <t>Cold appetizers</t>
    </r>
  </si>
  <si>
    <r>
      <t xml:space="preserve">Салаты / </t>
    </r>
    <r>
      <rPr>
        <sz val="14"/>
        <color theme="1"/>
        <rFont val="Cambria"/>
        <family val="1"/>
        <charset val="204"/>
        <scheme val="major"/>
      </rPr>
      <t>Salads</t>
    </r>
  </si>
  <si>
    <r>
      <t xml:space="preserve">Горячие закуски / </t>
    </r>
    <r>
      <rPr>
        <sz val="14"/>
        <color theme="1"/>
        <rFont val="Cambria"/>
        <family val="1"/>
        <charset val="204"/>
        <scheme val="major"/>
      </rPr>
      <t>Hot appetizers</t>
    </r>
  </si>
  <si>
    <r>
      <t xml:space="preserve">Горячие блюда / </t>
    </r>
    <r>
      <rPr>
        <sz val="14"/>
        <color theme="1"/>
        <rFont val="Cambria"/>
        <family val="1"/>
        <charset val="204"/>
        <scheme val="major"/>
      </rPr>
      <t>Main course</t>
    </r>
  </si>
  <si>
    <r>
      <t>Банкетные композиции /</t>
    </r>
    <r>
      <rPr>
        <sz val="14"/>
        <color theme="1"/>
        <rFont val="Cambria"/>
        <family val="1"/>
        <charset val="204"/>
        <scheme val="major"/>
      </rPr>
      <t xml:space="preserve"> Banquet dishes</t>
    </r>
  </si>
  <si>
    <r>
      <t xml:space="preserve">Гарнир /  </t>
    </r>
    <r>
      <rPr>
        <sz val="14"/>
        <color theme="1"/>
        <rFont val="Cambria"/>
        <family val="1"/>
        <charset val="204"/>
        <scheme val="major"/>
      </rPr>
      <t>Side dishes</t>
    </r>
  </si>
  <si>
    <r>
      <t xml:space="preserve">Выпечка / </t>
    </r>
    <r>
      <rPr>
        <sz val="14"/>
        <color theme="1"/>
        <rFont val="Cambria"/>
        <family val="1"/>
        <charset val="204"/>
        <scheme val="major"/>
      </rPr>
      <t>Pastry</t>
    </r>
  </si>
  <si>
    <r>
      <t xml:space="preserve">Итого / </t>
    </r>
    <r>
      <rPr>
        <sz val="16"/>
        <color theme="1"/>
        <rFont val="Cambria"/>
        <family val="1"/>
        <charset val="204"/>
        <scheme val="major"/>
      </rPr>
      <t>Total</t>
    </r>
  </si>
  <si>
    <r>
      <t xml:space="preserve">Количество гостей на банкете / </t>
    </r>
    <r>
      <rPr>
        <sz val="12"/>
        <color theme="1"/>
        <rFont val="Calibri"/>
        <family val="2"/>
        <charset val="204"/>
        <scheme val="minor"/>
      </rPr>
      <t>The number of guests</t>
    </r>
  </si>
  <si>
    <r>
      <t xml:space="preserve">Стоимость банкета на человека / </t>
    </r>
    <r>
      <rPr>
        <sz val="12"/>
        <color theme="1"/>
        <rFont val="Calibri"/>
        <family val="2"/>
        <charset val="204"/>
        <scheme val="minor"/>
      </rPr>
      <t>The rate per person</t>
    </r>
  </si>
  <si>
    <t>ИТОГО по напиткам / Total</t>
  </si>
  <si>
    <t>Количество человек / The number of guests</t>
  </si>
  <si>
    <t xml:space="preserve">ПРОГРАММА МЕРОПРИЯТИЯ / AGENDA  </t>
  </si>
  <si>
    <t>Дата мероприятия / Event date</t>
  </si>
  <si>
    <t>Ответственный менеджер / Sales manager</t>
  </si>
  <si>
    <t>tel.:</t>
  </si>
  <si>
    <r>
      <t>Представитель заказчика / Customer</t>
    </r>
    <r>
      <rPr>
        <sz val="16"/>
        <rFont val="Calibri"/>
        <family val="2"/>
        <charset val="204"/>
      </rPr>
      <t>´</t>
    </r>
    <r>
      <rPr>
        <sz val="16"/>
        <rFont val="Calibri"/>
        <family val="2"/>
        <charset val="204"/>
        <scheme val="minor"/>
      </rPr>
      <t>s representative:</t>
    </r>
  </si>
  <si>
    <t>Сбор гостей / Boarding</t>
  </si>
  <si>
    <t>Время круиза / Cruise time</t>
  </si>
  <si>
    <t>Маршрут / Itinerary</t>
  </si>
  <si>
    <t xml:space="preserve">Кол-во чел, рассадка / The number od guests, seating plan </t>
  </si>
  <si>
    <t>Комментарии / Comments</t>
  </si>
  <si>
    <t>Общая стоимость/ Total</t>
  </si>
  <si>
    <t>Время движения / Time</t>
  </si>
  <si>
    <t xml:space="preserve">Стоимость аренды за один час / Rate per hour </t>
  </si>
  <si>
    <r>
      <t xml:space="preserve">ПИТАНИЕ / F </t>
    </r>
    <r>
      <rPr>
        <b/>
        <sz val="20"/>
        <rFont val="Calibri"/>
        <family val="2"/>
        <charset val="204"/>
      </rPr>
      <t>&amp; B</t>
    </r>
  </si>
  <si>
    <t>Время / Time</t>
  </si>
  <si>
    <t>Тип / Type</t>
  </si>
  <si>
    <t>Место / Place</t>
  </si>
  <si>
    <t>напитки / beverages</t>
  </si>
  <si>
    <t>яхта-ресторан / yacht restaurant</t>
  </si>
  <si>
    <t>ИТОГО / Total:</t>
  </si>
  <si>
    <t xml:space="preserve">Обслуживание / Service charge </t>
  </si>
  <si>
    <t>ИТОГО по питанию / Grand total:</t>
  </si>
  <si>
    <t>ОБОРУДОВАНИЕ и ДРУГИЕ РАСХОДЫ / Technical equipment and other expences</t>
  </si>
  <si>
    <t>Время /Time</t>
  </si>
  <si>
    <t>Наименование / Service</t>
  </si>
  <si>
    <t>Стоимость / Rate</t>
  </si>
  <si>
    <t>Кол-во / Q-ty</t>
  </si>
  <si>
    <t>Общая стоимость / Total</t>
  </si>
  <si>
    <t>доп.опция / extra service</t>
  </si>
  <si>
    <t>ИТОГО по дополнительным расходам / Total for extra services:</t>
  </si>
  <si>
    <t>АРЕНДА  / Rent</t>
  </si>
  <si>
    <t>ПИТАНИЕ / F &amp; B</t>
  </si>
  <si>
    <t>ОБОРУДОВАНИЕ и другие расходы / Equipment and other services</t>
  </si>
  <si>
    <t>ИТОГО по мероприятию / Total</t>
  </si>
  <si>
    <t>Страховой депозит / Security deposit</t>
  </si>
  <si>
    <t>ИТОГО / Grand total</t>
  </si>
  <si>
    <t xml:space="preserve">Название мероприятия / Event name: </t>
  </si>
  <si>
    <t>Чехлы на стулья (по запросу) / chair covers (upon request)</t>
  </si>
  <si>
    <t>Кол-во часов / Hours</t>
  </si>
  <si>
    <t>Напитки / Beverages</t>
  </si>
  <si>
    <t>Выход в мл. Portion, ml</t>
  </si>
  <si>
    <t>Наименование / Name</t>
  </si>
  <si>
    <t>Кол-во / Quantity</t>
  </si>
  <si>
    <t>Цена / Price</t>
  </si>
  <si>
    <t>Безалкогольные напитки / Soft beverages</t>
  </si>
  <si>
    <t>Свежевыжатые соки / Fresh</t>
  </si>
  <si>
    <t>Итого на одного Гостя/ Price per person</t>
  </si>
  <si>
    <t>Эвиан Evian</t>
  </si>
  <si>
    <t>Будуа Badoit</t>
  </si>
  <si>
    <t>Стоимость с человека</t>
  </si>
  <si>
    <t>меню /menu</t>
  </si>
  <si>
    <t>Итого по аренде/ Total</t>
  </si>
  <si>
    <t>Итого по питанию/ Total</t>
  </si>
  <si>
    <t>Эспрессо/Espresso</t>
  </si>
  <si>
    <t>Ананас/Pineapple</t>
  </si>
  <si>
    <r>
      <rPr>
        <b/>
        <sz val="14"/>
        <color theme="1"/>
        <rFont val="Cambria"/>
        <family val="1"/>
        <charset val="204"/>
        <scheme val="major"/>
      </rPr>
      <t>Cоусы</t>
    </r>
    <r>
      <rPr>
        <sz val="14"/>
        <color theme="1"/>
        <rFont val="Cambria"/>
        <family val="1"/>
        <charset val="204"/>
        <scheme val="major"/>
      </rPr>
      <t>/  Sauces</t>
    </r>
  </si>
  <si>
    <t>обслуживание алкогольными напитками заказчика (по запросу) / corkage fee (upon request)</t>
  </si>
  <si>
    <t>Выход, г.</t>
  </si>
  <si>
    <t>Цена, руб.</t>
  </si>
  <si>
    <t>Американо/Americano</t>
  </si>
  <si>
    <t>возвратный</t>
  </si>
  <si>
    <t>Расстановка круглыми столами, шт (по запросу) / round tables (upon request)</t>
  </si>
  <si>
    <t xml:space="preserve">               БАНКЕТНОЕ МЕНЮ на ___ персон /                 BANQUET MENU for ___  guests</t>
  </si>
  <si>
    <t>АРЕНДА / RENT</t>
  </si>
  <si>
    <t>Соки / Juices</t>
  </si>
  <si>
    <t>Алкогольные напитки / Alcohol beverages</t>
  </si>
  <si>
    <t>Пиво бочковое / Draught beer</t>
  </si>
  <si>
    <t>Erdinger/Эрдингер (бочковое)</t>
  </si>
  <si>
    <t>Пиво бутылочное / Bottled beer</t>
  </si>
  <si>
    <t>White Wine/Белое вино</t>
  </si>
  <si>
    <t>Red Wine/Красное вино</t>
  </si>
  <si>
    <t>Spirits/Крепкие напитки</t>
  </si>
  <si>
    <t>Aperitifs/Аперитивы</t>
  </si>
  <si>
    <t>Martini Rosso /Мартини Россо</t>
  </si>
  <si>
    <t>Martini Extra Dry /Мартини Экстра Драй</t>
  </si>
  <si>
    <t>Martini Rosato /Мартини Розато</t>
  </si>
  <si>
    <t>Campari / Кампари</t>
  </si>
  <si>
    <t>Tequila/Текила</t>
  </si>
  <si>
    <t>ОЛЬМЕКА БЕЛАЯ Olmeca Blanco</t>
  </si>
  <si>
    <t>Olmeca Gold /Ольмека Голд</t>
  </si>
  <si>
    <t>Cazadores Blanco/Казадорес бланко</t>
  </si>
  <si>
    <t>Cazadores Reposado/Казадорес репосадо</t>
  </si>
  <si>
    <t>Gin/Джин</t>
  </si>
  <si>
    <t>Beefeater /Бифитер</t>
  </si>
  <si>
    <t>Rum/Ром</t>
  </si>
  <si>
    <t>Bacardi Carta Blanca/ Бакарди Карта Бланка</t>
  </si>
  <si>
    <t>Bacardi Carta Oro/ Бакарди Карта Оро</t>
  </si>
  <si>
    <t xml:space="preserve">Bacardi Oakheart Spiced/ БАКАРДИ ОАКХАРТ ПРЯНЫЙ </t>
  </si>
  <si>
    <t>Cognac/Коньяк</t>
  </si>
  <si>
    <t>Hennessy VS /Хеннесси VS</t>
  </si>
  <si>
    <t>Hennessy VSOP /Хеннеси ВСОП</t>
  </si>
  <si>
    <t>Hennessy XO /Хеннесси ХО</t>
  </si>
  <si>
    <t xml:space="preserve">БАРОН ОТАРД  ВС Baron Otard VS  </t>
  </si>
  <si>
    <t xml:space="preserve">БАРОН ОТАРД  ВСОП Baron Otard VSOP </t>
  </si>
  <si>
    <t xml:space="preserve">БАРОН ОТАРД  ХО Baron Otard XO </t>
  </si>
  <si>
    <t>Jack Daniel’s /Джек Дениелс</t>
  </si>
  <si>
    <t>Chivas Reagal 12 /Чивас 12 лет</t>
  </si>
  <si>
    <t>Dewar's White Label/Дюарс Белая этикетка</t>
  </si>
  <si>
    <t>Jameson / Джемесон</t>
  </si>
  <si>
    <t>Гленморанджи Glenmorangie</t>
  </si>
  <si>
    <t>Аберфелди 12  Aberfeldy 12</t>
  </si>
  <si>
    <t>Гленфиддик 12 лет/Glefiddich 12 yo</t>
  </si>
  <si>
    <t>Гленфиддик 15 лет/Glefiddich 15 yo</t>
  </si>
  <si>
    <t>Vodka/Водка</t>
  </si>
  <si>
    <t>White birch /Белая березка</t>
  </si>
  <si>
    <t>БЕЛУГА ЗОЛОТАЯ Beluga Gold</t>
  </si>
  <si>
    <t>Grey Goose /Грэй Гуз</t>
  </si>
  <si>
    <t>Liquor/Ликеры</t>
  </si>
  <si>
    <t>Malibu / Малибу</t>
  </si>
  <si>
    <t>Baileys / Бейлиз</t>
  </si>
  <si>
    <t>Лимончелло / Limoncello</t>
  </si>
  <si>
    <t>Cointreau / Куантро</t>
  </si>
  <si>
    <t>Работа тех.специалиста, в час/ Technical expert, hourly</t>
  </si>
  <si>
    <t>Дисаронно Ориджинале / Disaronno Originale</t>
  </si>
  <si>
    <t>Клаусталер б/а / Clausthaler n/a</t>
  </si>
  <si>
    <t>Будвайзер Будвар (темное)   / Budweiser Budvar (dark)</t>
  </si>
  <si>
    <t xml:space="preserve"> Кромбахер Пилс(светлое) /Krombacher Pils (light) </t>
  </si>
  <si>
    <t>ХАМОВНИКИ  ВЕНСКОЕ  /Hamovniki Venskoe</t>
  </si>
  <si>
    <t>ХАМОВНИКИ  ВЕНСКОЕ / Hamovniki Venskoe</t>
  </si>
  <si>
    <t>БОРЖОМИ  /Borjomi</t>
  </si>
  <si>
    <t>Ред Булл / Red Bull</t>
  </si>
  <si>
    <t>Раф Кофе</t>
  </si>
  <si>
    <t>ХАМОВНИКИ  б/а  /Hamovniki n/a</t>
  </si>
  <si>
    <t xml:space="preserve">Игристое и шампанское </t>
  </si>
  <si>
    <t>Martini Bianco / Мартини Бьянко</t>
  </si>
  <si>
    <t>Бомбей Сапфир / Bombay Sapphire</t>
  </si>
  <si>
    <t>Brandy / Бренди</t>
  </si>
  <si>
    <t>ArArAt 5 years/ АрАрАт 5 лет</t>
  </si>
  <si>
    <t>Whisky/Виски</t>
  </si>
  <si>
    <t>ФЭЙМОС  ГРАУЗ ФАЙНЕСТ / Famous Grouse Finest Blend</t>
  </si>
  <si>
    <t>БАЛАНТАЙНС / Ballantines</t>
  </si>
  <si>
    <t>Dewar's 15/Дюарс 15 лет</t>
  </si>
  <si>
    <t>АКЕНТОШАН АМЕРИКАН ОАК / Auchentoshan Аmerican Оak</t>
  </si>
  <si>
    <t>МАКАЛЛАН 12 лет ДАБЛ КАСК / Macallan 12 y.o. Double Cask</t>
  </si>
  <si>
    <t>Bourbon/Бурбон</t>
  </si>
  <si>
    <t>Jim Beam Double Oak/ Джим Бим Дабл Оак</t>
  </si>
  <si>
    <t>Белое Золото / White gold</t>
  </si>
  <si>
    <t>Белая березка Золотая</t>
  </si>
  <si>
    <t>Финляндия / Finlandia</t>
  </si>
  <si>
    <t>ПУТИНКА КЛАССИЧЕСКАЯ / Putinka classic</t>
  </si>
  <si>
    <t>СТОЛИЧНАЯ / Stolichnaya</t>
  </si>
  <si>
    <t xml:space="preserve">НАЗВАНИЕ ЯХТЫ / Yacht name:                                                                                         </t>
  </si>
  <si>
    <t xml:space="preserve">Клиент (название компании) / Customer (company name): </t>
  </si>
  <si>
    <t>ОБЯЗАТЕЛЬНО</t>
  </si>
  <si>
    <r>
      <t xml:space="preserve">Фрукты, Десерты / </t>
    </r>
    <r>
      <rPr>
        <sz val="14"/>
        <color theme="1"/>
        <rFont val="Cambria"/>
        <family val="1"/>
        <charset val="204"/>
        <scheme val="major"/>
      </rPr>
      <t>Fruits</t>
    </r>
  </si>
  <si>
    <t>Игристые вина (маленькие бутылки) /Sparkling wine, (small bottles)</t>
  </si>
  <si>
    <t>Martini Asti/Мартини Асти (сладкое)</t>
  </si>
  <si>
    <t>MARTINI Prosecco D.O.C. /Мартини Просекко</t>
  </si>
  <si>
    <t xml:space="preserve">Maschio dei Cavalieri Prosecco extra dry/ MАСКИО ДИ КАВАЛЬЕРИ ПРОСЕККО экстра драй  </t>
  </si>
  <si>
    <t>Martini Rose/Мартини Розе (полусухое)</t>
  </si>
  <si>
    <t>Martini Brut/Мартини Брют (сухое)</t>
  </si>
  <si>
    <t>Ferrari Brut dry/ФЕРРАРИ БРЮТ (сухое)</t>
  </si>
  <si>
    <t xml:space="preserve">Вина по бокалам/Wine by glass
</t>
  </si>
  <si>
    <t>Chianti Vignatorta, Italy/Кьянти Виньяторта КРАСНОЕ, Италия (сухое)</t>
  </si>
  <si>
    <t xml:space="preserve">Pinot Grigio/Пино Гриджио БЕЛОЕ, Италия (сухое) </t>
  </si>
  <si>
    <t>ДИВИНИС МАКАБЕО DO КАРИНЬЕНА, Испания (сухое)                                Divinis Makabeo DO Carinena dry</t>
  </si>
  <si>
    <t>ВЕРМЕНТИНО, Италия (сухое)   
Vermentino Dry, Rocca di Frassinello</t>
  </si>
  <si>
    <t xml:space="preserve">ГРАН РЕЗЕРВА ШАРДОНЕ, Чили (сухое)                       
Gran Reserva Chardonnay Dry </t>
  </si>
  <si>
    <t xml:space="preserve">ГЕВЮРЦТРАМИНЕР ТРАДИСЬОН, Франция (сухое)  /  Куэнц-Ба
Gewurztraminer Tradition Dry, Kuentz-Bas </t>
  </si>
  <si>
    <t>ДИВИНИС СИРА DO КАРИНЬЕРА, Испания (сухое)                                   Divinis Syrah  DO Carinena</t>
  </si>
  <si>
    <t>ИВКУР БОРДО, Франция (сухое)                                                                                  Yvecourt Bordeaux dry</t>
  </si>
  <si>
    <t>МЕРЛО ГРАН РЕЗЕРВА, Чили  (сухое)     
Merlot Gran Reserva dry</t>
  </si>
  <si>
    <t>МАРКИЗ ДЕ МУРРЬЕТА РЕЗЕРВА, Испания (сухое)    
Marques de Murrieta Reserva dry</t>
  </si>
  <si>
    <t>Розовое вино / Rose Wine</t>
  </si>
  <si>
    <t xml:space="preserve">  ЛАМБЕРТИ БАРДОЛИНО КЬЯРЕТТО КЛАССИКО (полусухое)                    Laberti Bardolino Chiaretto Clаssico semi-dry</t>
  </si>
  <si>
    <t>Moet&amp;Chandon Brut imperial /МОЭТ И ШАНДОН ИМПЕРИАЛЬ брют белое</t>
  </si>
  <si>
    <t>Рюинар блан де блан / Ruinart Blanc de Blancs</t>
  </si>
  <si>
    <t>Блё де Мер белое сухое    
Bleu de Mer  white dry</t>
  </si>
  <si>
    <t>Блё де Мер  красное сухое            
Bleu de Mer  red dry</t>
  </si>
  <si>
    <t xml:space="preserve">КАСТИЛЛО КРИСТО ДЕЛЬ РЕЙ АЙРЕН DO ВАЛЬДЕПЕНЬЯНС (сухое/полусладкое) , Испания
 Castillo Cristo del Rey Airen DO Valdepenas dry/semi-sweet                                                    </t>
  </si>
  <si>
    <t>АВЕ МАРИЯ ШАРДОНЕ  СУХ.  
Ave Maria Chardonnay  dry</t>
  </si>
  <si>
    <t>ТАРАПАКА СОВИНЬОН  БЛАН СУХ.  
 Tarapaca Sauvignon Blanc, Maipo Valley</t>
  </si>
  <si>
    <t>МЮСКАДЕ СУХ.      
Muscadet dry, Guilbaud Frères</t>
  </si>
  <si>
    <t>КОРВО ГЛИЦИН 
Corvo  Glitsine, IGT semi-dry</t>
  </si>
  <si>
    <t>ГАВИ ДИ ГАВИ Фонтанафредда СУХ.  
Gavi di Gavi Fontanafredda dry</t>
  </si>
  <si>
    <t>ШАБЛИ  ШАТО ДЕ МАЛИНИ  СУХ.   
Chablis Chateau De Maligny  Dry</t>
  </si>
  <si>
    <t>Шато де Фьезаль 2011 Гран Крю, Пессак-Леоньян  СУХ.    
Château de Fieuzal 2011 Grand Cru Pessac-Léognan  dry</t>
  </si>
  <si>
    <t>ШАТО КАРБОНЬЕ  СУХ. 2011 СУХ.   
Château Carbonnieux, 2011 dry</t>
  </si>
  <si>
    <t xml:space="preserve">АВЕ МАРИЯ КАРМЕНЕР  СУХ.      
Ave Maria Carmenere  dry </t>
  </si>
  <si>
    <t xml:space="preserve">ТАРАПАКА КАБЕРНЕ СОВИНЬОН, Чили (сухое)       
Tarapaca  Cabernet Sauvignon  Dry, Maipo Valley </t>
  </si>
  <si>
    <t xml:space="preserve">Ре Теодорико Вальполичелла  DOC СУХ. 
 Re Teodorico Valpolicella DOC Dry </t>
  </si>
  <si>
    <t>ТЕРРАЗАС ДЕ ЛОС АНДЕС,  КАБЕРНЕ СОВИНЬОН СУХ 
TERRAZAS DE LOS ANDES, CABERNET SAUVIGNON</t>
  </si>
  <si>
    <t>Орнелло, Рокка ди Фрасинелло СУХ.  
Оrnello, Rocca di Frassinello Dry</t>
  </si>
  <si>
    <t xml:space="preserve">ШАТОНЕФ ДЮ ПАП СУХ.  Бушар Эне и Фис        
Chateauneuf du Pape Dry, Bouchard Aîné &amp; Fils </t>
  </si>
  <si>
    <t>БАРОЛО СУХ, 2013    Армандо Паруссо
Barolo DOCG Dry,  2013  Armando Parusso</t>
  </si>
  <si>
    <t>ЖЕВРЕ-ШАМБЕРТЕН 1-е КРЮ  ЛЕ ШЕРБОД   СУХ. 
 Gevrey-Chambertin 1er cru Les Cherbaudes</t>
  </si>
  <si>
    <t>ШАТО ЛЯ ЛАГУН СУХ.      2012             
Chateau La Lagune  2012</t>
  </si>
  <si>
    <t>3 КИЛОС ГОЛД 999.9 / 3 Kilos Gold 999.9</t>
  </si>
  <si>
    <t>ЭРВИН, В ассортименте (БЛЭК, БЛЮ, СЭНДИ, ВАЙТ) / Assorted ERWIN (BLACK, BLUE,SANDY,WHITE)</t>
  </si>
  <si>
    <t>Сауза Сильвер / Sausa Silver</t>
  </si>
  <si>
    <t>БАЛВЭНИ ДАБЛВУД 12 лет / Balvenie DoubleWood 12 yo</t>
  </si>
  <si>
    <t>ХЕННЕССИ ПАРАДИ / Hennessy Paradis</t>
  </si>
  <si>
    <t>350/150</t>
  </si>
  <si>
    <t>Coca-cola zero/Кока Кола зеро</t>
  </si>
  <si>
    <t>Larme still, sparkling/Ларми б/г, газ</t>
  </si>
  <si>
    <t>Bacardi Carta Negra / Бакарди Карта Негра</t>
  </si>
  <si>
    <t>1/25</t>
  </si>
  <si>
    <r>
      <t xml:space="preserve">Валован с семгой и сыром буко / </t>
    </r>
    <r>
      <rPr>
        <sz val="12"/>
        <rFont val="Calibri"/>
        <family val="2"/>
        <charset val="204"/>
        <scheme val="minor"/>
      </rPr>
      <t>Crispy tartlet with salmon and buco cheese</t>
    </r>
  </si>
  <si>
    <t>1/20</t>
  </si>
  <si>
    <r>
      <t>Жемчужины красной икры в хрустящем валоване /</t>
    </r>
    <r>
      <rPr>
        <b/>
        <sz val="12"/>
        <color theme="4"/>
        <rFont val="Calibri"/>
        <family val="2"/>
        <charset val="204"/>
        <scheme val="minor"/>
      </rPr>
      <t xml:space="preserve"> </t>
    </r>
    <r>
      <rPr>
        <sz val="12"/>
        <color theme="1"/>
        <rFont val="Calibri"/>
        <family val="2"/>
        <charset val="204"/>
        <scheme val="minor"/>
      </rPr>
      <t>Pearls of red caviar in crispy tartlet with green rose-shaped butter</t>
    </r>
  </si>
  <si>
    <t xml:space="preserve">Жареный гребешок с хумусом </t>
  </si>
  <si>
    <t>1/40</t>
  </si>
  <si>
    <r>
      <t>Хрустящие креветки в тесте /</t>
    </r>
    <r>
      <rPr>
        <sz val="12"/>
        <rFont val="Calibri"/>
        <family val="2"/>
        <charset val="204"/>
        <scheme val="minor"/>
      </rPr>
      <t xml:space="preserve"> Fried crispy shrimp </t>
    </r>
  </si>
  <si>
    <t>1/30</t>
  </si>
  <si>
    <r>
      <t xml:space="preserve">Ростбиф с рукколой / </t>
    </r>
    <r>
      <rPr>
        <i/>
        <sz val="12"/>
        <rFont val="Calibri"/>
        <family val="2"/>
        <charset val="204"/>
        <scheme val="minor"/>
      </rPr>
      <t xml:space="preserve">Roast beef with arugula </t>
    </r>
  </si>
  <si>
    <t>1/35</t>
  </si>
  <si>
    <t>Лосось с муссом из феты</t>
  </si>
  <si>
    <t xml:space="preserve">Севиче из сибаса </t>
  </si>
  <si>
    <t xml:space="preserve">Тунец с манго и соусом маракуйя </t>
  </si>
  <si>
    <r>
      <t xml:space="preserve"> "Матушка Россия" селедочка с луком на бородинском хлебе / </t>
    </r>
    <r>
      <rPr>
        <sz val="12"/>
        <rFont val="Calibri"/>
        <family val="2"/>
        <charset val="204"/>
        <scheme val="minor"/>
      </rPr>
      <t>"Mother Russia" herring with onion on rye bread</t>
    </r>
  </si>
  <si>
    <t xml:space="preserve">«Крок –Месье»   </t>
  </si>
  <si>
    <r>
      <t xml:space="preserve">Шпик с корнишоном / </t>
    </r>
    <r>
      <rPr>
        <i/>
        <sz val="12"/>
        <rFont val="Calibri"/>
        <family val="2"/>
        <charset val="204"/>
        <scheme val="minor"/>
      </rPr>
      <t>Lard with gherkin</t>
    </r>
  </si>
  <si>
    <r>
      <t>Профитроль с мясной стружкой /</t>
    </r>
    <r>
      <rPr>
        <i/>
        <sz val="12"/>
        <rFont val="Calibri"/>
        <family val="2"/>
        <charset val="204"/>
        <scheme val="minor"/>
      </rPr>
      <t xml:space="preserve"> Profiterole with meat stuffing</t>
    </r>
  </si>
  <si>
    <r>
      <t xml:space="preserve">Мини рулетики из ветчины с сырным муссом / </t>
    </r>
    <r>
      <rPr>
        <sz val="12"/>
        <rFont val="Calibri"/>
        <family val="2"/>
        <charset val="204"/>
        <scheme val="minor"/>
      </rPr>
      <t xml:space="preserve">Bacon mini rolls  filled with cheese </t>
    </r>
  </si>
  <si>
    <t xml:space="preserve">Мини клаб- сэндвич из индейки </t>
  </si>
  <si>
    <t>1/80</t>
  </si>
  <si>
    <t xml:space="preserve">Мини бургер с говяжьей котлетой </t>
  </si>
  <si>
    <t>1/70</t>
  </si>
  <si>
    <t xml:space="preserve">Тар-тар из говядины  </t>
  </si>
  <si>
    <r>
      <t xml:space="preserve">Сыр с ягодами винограда и капелькой цветочного меда / </t>
    </r>
    <r>
      <rPr>
        <sz val="12"/>
        <rFont val="Calibri"/>
        <family val="2"/>
        <charset val="204"/>
        <scheme val="minor"/>
      </rPr>
      <t xml:space="preserve">Сheese with grape and honey drop </t>
    </r>
  </si>
  <si>
    <t>1/45</t>
  </si>
  <si>
    <t xml:space="preserve">Ассорти из  сырных шариков  </t>
  </si>
  <si>
    <t>1/338</t>
  </si>
  <si>
    <r>
      <t xml:space="preserve">Ассорти из сухофруктов (курага, чернослив, финики, изюм, сухой ананас,папая,инжир,вишня.) / </t>
    </r>
    <r>
      <rPr>
        <sz val="12"/>
        <rFont val="Calibri"/>
        <family val="2"/>
        <charset val="204"/>
        <scheme val="minor"/>
      </rPr>
      <t xml:space="preserve">Assorted dry fruits (Apricots, plums, dates, Assorted dry fruits (Apricots, plums, dates, raisins, dried pineapple, papaya, fig, cherry) </t>
    </r>
    <r>
      <rPr>
        <b/>
        <sz val="14"/>
        <color rgb="FFFF0000"/>
        <rFont val="Calibri"/>
        <family val="2"/>
        <charset val="204"/>
        <scheme val="minor"/>
      </rPr>
      <t/>
    </r>
  </si>
  <si>
    <t>1/125</t>
  </si>
  <si>
    <r>
      <t>Ассорти из орехов (кешью, фундук, грецкий орех, фисташки) /</t>
    </r>
    <r>
      <rPr>
        <sz val="12"/>
        <rFont val="Calibri"/>
        <family val="2"/>
        <charset val="204"/>
        <scheme val="minor"/>
      </rPr>
      <t xml:space="preserve"> Nuts (Cashew, hazelnut, walnut)</t>
    </r>
  </si>
  <si>
    <r>
      <t>масло /</t>
    </r>
    <r>
      <rPr>
        <sz val="12"/>
        <rFont val="Calibri"/>
        <family val="2"/>
        <charset val="204"/>
        <scheme val="minor"/>
      </rPr>
      <t xml:space="preserve"> butter</t>
    </r>
  </si>
  <si>
    <t>225/40</t>
  </si>
  <si>
    <r>
      <t xml:space="preserve">Рыбное ассорти (осетрина х/к, осетрина г/к, сиг х/к, угорь копченый, семга с/с) / </t>
    </r>
    <r>
      <rPr>
        <i/>
        <sz val="12"/>
        <color theme="1"/>
        <rFont val="Calibri"/>
        <family val="2"/>
        <charset val="204"/>
        <scheme val="minor"/>
      </rPr>
      <t xml:space="preserve">Assorted fish plate (smoke-dried sturgeon, smoke-cured sturgeon, smoked eel, smoke-dried whitefish)         </t>
    </r>
  </si>
  <si>
    <t>255/30</t>
  </si>
  <si>
    <r>
      <rPr>
        <b/>
        <sz val="12"/>
        <color theme="1"/>
        <rFont val="Calibri"/>
        <family val="2"/>
        <charset val="204"/>
        <scheme val="minor"/>
      </rPr>
      <t xml:space="preserve">Рыбное ассорти (семга с/c, масляная рыба х/к, угорь х/к, креветки) </t>
    </r>
    <r>
      <rPr>
        <sz val="12"/>
        <color theme="1"/>
        <rFont val="Calibri"/>
        <family val="2"/>
        <charset val="204"/>
        <scheme val="minor"/>
      </rPr>
      <t xml:space="preserve">
</t>
    </r>
    <r>
      <rPr>
        <i/>
        <sz val="12"/>
        <color theme="1"/>
        <rFont val="Calibri"/>
        <family val="2"/>
        <charset val="204"/>
        <scheme val="minor"/>
      </rPr>
      <t>Fish platter (light-salted salmon, cold-smoked butterfish, cold-smoked eel,  shrimps)</t>
    </r>
    <r>
      <rPr>
        <sz val="12"/>
        <color theme="1"/>
        <rFont val="Calibri"/>
        <family val="2"/>
        <charset val="204"/>
        <scheme val="minor"/>
      </rPr>
      <t xml:space="preserve"> </t>
    </r>
  </si>
  <si>
    <t>1513/487</t>
  </si>
  <si>
    <r>
      <t xml:space="preserve">Ассорти из морепродуктов (Креветки; лангустины; мини-кальмары; мини-осьминоги; гребешки; мини-каракатицы)  + украшения (листья банана, икра, лайм, перепелиные яйца, оливки, маслины, салат чукка)                                                                             </t>
    </r>
    <r>
      <rPr>
        <sz val="12"/>
        <rFont val="Calibri"/>
        <family val="2"/>
        <charset val="204"/>
        <scheme val="minor"/>
      </rPr>
      <t xml:space="preserve">Assorted seafood </t>
    </r>
  </si>
  <si>
    <t>230/25</t>
  </si>
  <si>
    <r>
      <t xml:space="preserve">Мясное ассорти (бастурма, куриный рулет, язык говяжий, ростбиф, охотничьи колбаски) / </t>
    </r>
    <r>
      <rPr>
        <i/>
        <sz val="12"/>
        <rFont val="Calibri"/>
        <family val="2"/>
        <charset val="204"/>
        <scheme val="minor"/>
      </rPr>
      <t>Assorted meat plate (partirma, hunter sausages, boiled beef tongue, sliced chicken roll, roast beef)</t>
    </r>
  </si>
  <si>
    <t>455/80</t>
  </si>
  <si>
    <r>
      <rPr>
        <b/>
        <sz val="12"/>
        <color theme="1"/>
        <rFont val="Calibri"/>
        <family val="2"/>
        <charset val="204"/>
      </rPr>
      <t xml:space="preserve">Мясное ассорти (колбасы: суджук, саброзо, парма, салями, рулет из индейки, утиная грудка х/к, сливочный хрен и соус из свежих томатов) </t>
    </r>
    <r>
      <rPr>
        <sz val="12"/>
        <color theme="1"/>
        <rFont val="Calibri"/>
        <family val="2"/>
        <charset val="204"/>
      </rPr>
      <t xml:space="preserve">
</t>
    </r>
    <r>
      <rPr>
        <i/>
        <sz val="12"/>
        <color theme="1"/>
        <rFont val="Calibri"/>
        <family val="2"/>
        <charset val="204"/>
      </rPr>
      <t>Meat platter (Sujuk, Sabroso, Parma &amp; salami sausages, turkey roulade, 
cold-smoked duck breast, horseradish cream and sauce with fresh tomato)</t>
    </r>
  </si>
  <si>
    <t>145/75</t>
  </si>
  <si>
    <r>
      <t xml:space="preserve">Сырное ассорти  (сулугуни, брынза, мраморный сыр, копченый чечил, мешочек из слоеного сулугуни с курагой и кинзой ) / </t>
    </r>
    <r>
      <rPr>
        <i/>
        <sz val="12"/>
        <rFont val="Calibri"/>
        <family val="2"/>
        <charset val="204"/>
        <scheme val="minor"/>
      </rPr>
      <t>Assorted cheese plate (Suluguni cheese, sheep milk cheese brynza, smoked chechil, layered suluguni cheese stuffed with dried apricot and coriander)</t>
    </r>
  </si>
  <si>
    <t>1/295</t>
  </si>
  <si>
    <r>
      <rPr>
        <b/>
        <sz val="12"/>
        <color theme="1"/>
        <rFont val="Calibri"/>
        <family val="2"/>
        <charset val="204"/>
        <scheme val="minor"/>
      </rPr>
      <t>Сырное ассорти («Чеддер», «Грюйер», «Эмменталь»,  «Горгонзола», 
«Камамбер», орехи, ягоды и мед)</t>
    </r>
    <r>
      <rPr>
        <sz val="12"/>
        <color theme="1"/>
        <rFont val="Calibri"/>
        <family val="2"/>
        <charset val="204"/>
        <scheme val="minor"/>
      </rPr>
      <t xml:space="preserve">
Cheese platter ( «Cheddar» , «Gruyère», «Emmental», «Gorgonzola», «Camembert», nuts, berries and honey)
</t>
    </r>
  </si>
  <si>
    <t>40/10</t>
  </si>
  <si>
    <r>
      <t>Рулетик из баклажан  с нежной начинкой из сыра «Рикотто» и рубиновыми зернами граната  /</t>
    </r>
    <r>
      <rPr>
        <i/>
        <sz val="12"/>
        <rFont val="Calibri"/>
        <family val="2"/>
        <charset val="204"/>
        <scheme val="minor"/>
      </rPr>
      <t xml:space="preserve"> Eggplant roll with tender “Ricotta” cheese filling and  pomegranate  seeds </t>
    </r>
  </si>
  <si>
    <r>
      <t xml:space="preserve">Рулетик из баклажан  с грецким орехом и рубиновыми зернами граната / </t>
    </r>
    <r>
      <rPr>
        <i/>
        <sz val="12"/>
        <rFont val="Calibri"/>
        <family val="2"/>
        <charset val="204"/>
        <scheme val="minor"/>
      </rPr>
      <t>Eggplant roll with walnuts</t>
    </r>
  </si>
  <si>
    <t>1/250</t>
  </si>
  <si>
    <r>
      <t xml:space="preserve">Сало на  бородинском хлебе / </t>
    </r>
    <r>
      <rPr>
        <i/>
        <sz val="12"/>
        <rFont val="Calibri"/>
        <family val="2"/>
        <charset val="204"/>
        <scheme val="minor"/>
      </rPr>
      <t xml:space="preserve">Lard with black rye bread </t>
    </r>
  </si>
  <si>
    <t>360/20</t>
  </si>
  <si>
    <r>
      <t xml:space="preserve">Ассорти заливных из мяса / </t>
    </r>
    <r>
      <rPr>
        <i/>
        <sz val="12"/>
        <rFont val="Calibri"/>
        <family val="2"/>
        <charset val="204"/>
        <scheme val="minor"/>
      </rPr>
      <t xml:space="preserve">Assorted meat aspic </t>
    </r>
  </si>
  <si>
    <r>
      <t>Заливное из стерляди /</t>
    </r>
    <r>
      <rPr>
        <i/>
        <sz val="12"/>
        <rFont val="Calibri"/>
        <family val="2"/>
        <charset val="204"/>
        <scheme val="minor"/>
      </rPr>
      <t xml:space="preserve"> Sterlet aspic</t>
    </r>
  </si>
  <si>
    <t>1/550</t>
  </si>
  <si>
    <r>
      <rPr>
        <b/>
        <sz val="12"/>
        <color theme="1"/>
        <rFont val="Calibri"/>
        <family val="2"/>
        <charset val="204"/>
        <scheme val="minor"/>
      </rPr>
      <t>Овощное ассорти (помидоры, огурцы, редис, свежий перец, сельдерей, 
перец чили, букет зелени)</t>
    </r>
    <r>
      <rPr>
        <sz val="12"/>
        <color theme="1"/>
        <rFont val="Calibri"/>
        <family val="2"/>
        <charset val="204"/>
        <scheme val="minor"/>
      </rPr>
      <t xml:space="preserve">
Vegetable platter              
(tomatoes, cucumbers, radish, bell pepper, celery, chili pepper, greens)</t>
    </r>
  </si>
  <si>
    <t>1000/100</t>
  </si>
  <si>
    <r>
      <t>Бакинские овощи натуральные (помидоры, огурцы, перец, редиска с букетом свежей зелени) /</t>
    </r>
    <r>
      <rPr>
        <i/>
        <sz val="12"/>
        <rFont val="Calibri"/>
        <family val="2"/>
        <charset val="204"/>
        <scheme val="minor"/>
      </rPr>
      <t xml:space="preserve"> Fresh vegetables from Baku (Tomatoes, cucumbers, sweet pepper, radish with fresh greens’ bouquet)</t>
    </r>
  </si>
  <si>
    <t>1/280</t>
  </si>
  <si>
    <r>
      <rPr>
        <b/>
        <sz val="12"/>
        <color theme="1"/>
        <rFont val="Calibri"/>
        <family val="2"/>
        <charset val="204"/>
        <scheme val="minor"/>
      </rPr>
      <t>«Капрезе»  (помидоры с сыром «Моцарелла»,  руккола и соус «Песто»)</t>
    </r>
    <r>
      <rPr>
        <sz val="12"/>
        <color theme="1"/>
        <rFont val="Calibri"/>
        <family val="2"/>
        <charset val="204"/>
        <scheme val="minor"/>
      </rPr>
      <t xml:space="preserve">
«Caprese»  (tomatoes with “Mozzarella” cheese, rocket salad and Pesto sauce)</t>
    </r>
  </si>
  <si>
    <t>220/26</t>
  </si>
  <si>
    <r>
      <t>Блины со слабосоленой семгой, сыром буко и овощами /</t>
    </r>
    <r>
      <rPr>
        <i/>
        <sz val="12"/>
        <rFont val="Calibri"/>
        <family val="2"/>
        <charset val="204"/>
        <scheme val="minor"/>
      </rPr>
      <t>Pancaces with light salted salmon, buko cheese and vegetables</t>
    </r>
  </si>
  <si>
    <t>1/270</t>
  </si>
  <si>
    <t>Сельдь с мини картофелем</t>
  </si>
  <si>
    <t>1/410</t>
  </si>
  <si>
    <r>
      <rPr>
        <b/>
        <sz val="12"/>
        <color theme="1"/>
        <rFont val="Calibri"/>
        <family val="2"/>
        <charset val="204"/>
        <scheme val="minor"/>
      </rPr>
      <t>Ассорти брускетт (брускетта с креветками, брускетта с тунцом, брускетта с ростбифом, подается с маринованными корнишонами и жемчужным луком)</t>
    </r>
    <r>
      <rPr>
        <sz val="12"/>
        <color theme="1"/>
        <rFont val="Calibri"/>
        <family val="2"/>
        <charset val="204"/>
        <scheme val="minor"/>
      </rPr>
      <t xml:space="preserve">
Bruschetta mix (bruschetta with shrimps, bruschetta with tuna, bruschetta with roast beef; Served with pickled cucumbers and pearl onion)</t>
    </r>
  </si>
  <si>
    <t>1/1511</t>
  </si>
  <si>
    <r>
      <t xml:space="preserve">Соленья домашние (гурийская капуста, капуста квашеная белая, помидоры соленые, огурцы соленые, огурцы малосольные, морковь по-корейски, райские яблочки,зелень) / </t>
    </r>
    <r>
      <rPr>
        <i/>
        <sz val="12"/>
        <rFont val="Calibri"/>
        <family val="2"/>
        <charset val="204"/>
        <scheme val="minor"/>
      </rPr>
      <t>Russian marinade set (marinated cabbage, marinated tomatoes, marinated and light salted cucumbers,  corean carrot)</t>
    </r>
  </si>
  <si>
    <t>150/10</t>
  </si>
  <si>
    <r>
      <t>Ассорти лесных грибов
(грибы маринованные белые, груздья с красным и зеленым луком с растительным маслом и зеленью) /</t>
    </r>
    <r>
      <rPr>
        <i/>
        <sz val="12"/>
        <rFont val="Calibri"/>
        <family val="2"/>
        <charset val="204"/>
        <scheme val="minor"/>
      </rPr>
      <t xml:space="preserve"> Assorted mushrooms (marinated porcino, milk mushrooms with red and white onion under oil)</t>
    </r>
  </si>
  <si>
    <t>125/5</t>
  </si>
  <si>
    <r>
      <t>Маслины /</t>
    </r>
    <r>
      <rPr>
        <i/>
        <sz val="12"/>
        <rFont val="Calibri"/>
        <family val="2"/>
        <charset val="204"/>
        <scheme val="minor"/>
      </rPr>
      <t xml:space="preserve"> Black olives</t>
    </r>
  </si>
  <si>
    <r>
      <t>Оливки /</t>
    </r>
    <r>
      <rPr>
        <sz val="12"/>
        <rFont val="Calibri"/>
        <family val="2"/>
        <charset val="204"/>
        <scheme val="minor"/>
      </rPr>
      <t xml:space="preserve"> </t>
    </r>
    <r>
      <rPr>
        <i/>
        <sz val="12"/>
        <rFont val="Calibri"/>
        <family val="2"/>
        <charset val="204"/>
        <scheme val="minor"/>
      </rPr>
      <t>Green olives</t>
    </r>
  </si>
  <si>
    <t>50/5</t>
  </si>
  <si>
    <r>
      <t xml:space="preserve">Икра красная, лимон, зелень / </t>
    </r>
    <r>
      <rPr>
        <i/>
        <sz val="12"/>
        <rFont val="Calibri"/>
        <family val="2"/>
        <charset val="204"/>
        <scheme val="minor"/>
      </rPr>
      <t>Red caviar, lemon, greens</t>
    </r>
  </si>
  <si>
    <t xml:space="preserve">1/260 </t>
  </si>
  <si>
    <r>
      <rPr>
        <b/>
        <sz val="12"/>
        <color theme="1"/>
        <rFont val="Calibri"/>
        <family val="2"/>
        <charset val="204"/>
        <scheme val="minor"/>
      </rPr>
      <t>Овощной салат с пряными травами (помидоры, огурцы, красный лук, кинза, базилик, эстрагон, острый перец, оливковое масло)</t>
    </r>
    <r>
      <rPr>
        <sz val="12"/>
        <color theme="1"/>
        <rFont val="Calibri"/>
        <family val="2"/>
        <charset val="204"/>
        <scheme val="minor"/>
      </rPr>
      <t xml:space="preserve">
Vegetable salad with spicy greens           
(tomatoes, cucumbers, red onions, cilantro, basil,  tarragon, hot pepper, olive oil)</t>
    </r>
  </si>
  <si>
    <t>1/290</t>
  </si>
  <si>
    <r>
      <rPr>
        <b/>
        <sz val="12"/>
        <color theme="1"/>
        <rFont val="Calibri"/>
        <family val="2"/>
        <charset val="204"/>
        <scheme val="minor"/>
      </rPr>
      <t>Салат «Греческий» (свежие овощи, листья «Романо» с муссом из феты и греческой заправкой)</t>
    </r>
    <r>
      <rPr>
        <sz val="12"/>
        <color theme="1"/>
        <rFont val="Calibri"/>
        <family val="2"/>
        <charset val="204"/>
        <scheme val="minor"/>
      </rPr>
      <t xml:space="preserve">
Greek Salad         
(fresh vegetables, Romaine leaves with feta mousse and Greek dressing)</t>
    </r>
  </si>
  <si>
    <t>1/330</t>
  </si>
  <si>
    <r>
      <rPr>
        <b/>
        <sz val="12"/>
        <color theme="1"/>
        <rFont val="Calibri"/>
        <family val="2"/>
        <charset val="204"/>
        <scheme val="minor"/>
      </rPr>
      <t xml:space="preserve">Салат «Нисуаз» (Микс-салат с овощами, теплым тунцом и соусом «Нисуаз»)   </t>
    </r>
    <r>
      <rPr>
        <sz val="12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</t>
    </r>
    <r>
      <rPr>
        <i/>
        <sz val="12"/>
        <color theme="1"/>
        <rFont val="Calibri"/>
        <family val="2"/>
        <charset val="204"/>
        <scheme val="minor"/>
      </rPr>
      <t>Salad «Nicoise» (Mixed greens salad with vegetables, warm tuna and «Nicoise» sauce</t>
    </r>
  </si>
  <si>
    <t xml:space="preserve"> 1/255</t>
  </si>
  <si>
    <r>
      <rPr>
        <b/>
        <sz val="12"/>
        <color theme="1"/>
        <rFont val="Calibri"/>
        <family val="2"/>
        <charset val="204"/>
        <scheme val="minor"/>
      </rPr>
      <t>Салат «Цезарь» с тигровыми креветками (листья «Романо» и «Айсберг» заправленные классическим соусом «Цезарь», с помидорами «Черри» и тигровыми креветками)</t>
    </r>
    <r>
      <rPr>
        <sz val="12"/>
        <color theme="1"/>
        <rFont val="Calibri"/>
        <family val="2"/>
        <charset val="204"/>
        <scheme val="minor"/>
      </rPr>
      <t xml:space="preserve">
</t>
    </r>
    <r>
      <rPr>
        <i/>
        <sz val="12"/>
        <color theme="1"/>
        <rFont val="Calibri"/>
        <family val="2"/>
        <charset val="204"/>
        <scheme val="minor"/>
      </rPr>
      <t xml:space="preserve">«Caesar» salad with tiger prawns (Romaine and Iceberg lettuce with classic «Caesar» dressing, cherry tomatoes and tiger prawns) </t>
    </r>
  </si>
  <si>
    <t>Салат "Гуакомоле"(жареные тигровые креветки и микс салат , заправленный имбирной заправкой и соусом "Гуакамоле", помидоры "Черри" и тигровыми креветками"</t>
  </si>
  <si>
    <t>1/390</t>
  </si>
  <si>
    <r>
      <rPr>
        <b/>
        <sz val="12"/>
        <color theme="1"/>
        <rFont val="Calibri"/>
        <family val="2"/>
        <charset val="204"/>
        <scheme val="minor"/>
      </rPr>
      <t xml:space="preserve">Салат с жареной утиной грудкой, запеченной тыквой и свеклой, инжиром, 
сыром «Горгонзола» и муссом из феты </t>
    </r>
    <r>
      <rPr>
        <sz val="12"/>
        <color theme="1"/>
        <rFont val="Calibri"/>
        <family val="2"/>
        <charset val="204"/>
        <scheme val="minor"/>
      </rPr>
      <t xml:space="preserve">
Salad with roasted duck breast      
(served with baked pumpkin and beetroot, figs, Gorgonzola and feta mousse)</t>
    </r>
  </si>
  <si>
    <t>1/255</t>
  </si>
  <si>
    <r>
      <rPr>
        <b/>
        <sz val="12"/>
        <color theme="1"/>
        <rFont val="Calibri"/>
        <family val="2"/>
        <charset val="204"/>
        <scheme val="minor"/>
      </rPr>
      <t xml:space="preserve">Салат «Цезарь» с куриной грудкой (листья «Романо» и «Айсберг» заправленные классическим соусом «Цезарь», с помидорами «Черри» и филе куриной грудки) </t>
    </r>
    <r>
      <rPr>
        <sz val="12"/>
        <color theme="1"/>
        <rFont val="Calibri"/>
        <family val="2"/>
        <charset val="204"/>
        <scheme val="minor"/>
      </rPr>
      <t xml:space="preserve">
</t>
    </r>
    <r>
      <rPr>
        <i/>
        <sz val="12"/>
        <color theme="1"/>
        <rFont val="Calibri"/>
        <family val="2"/>
        <charset val="204"/>
        <scheme val="minor"/>
      </rPr>
      <t xml:space="preserve">«Caesar» salad with chicken breast (Romaine and Iceberg lettuce with classic «Caesar» dressing, cherry tomatoes and chicken breast fillet) </t>
    </r>
  </si>
  <si>
    <t>1/300</t>
  </si>
  <si>
    <r>
      <rPr>
        <b/>
        <sz val="12"/>
        <color theme="1"/>
        <rFont val="Calibri"/>
        <family val="2"/>
        <charset val="204"/>
        <scheme val="minor"/>
      </rPr>
      <t>Теплый салат «Бангкок» (пряная жареная телятина с болгарским перцем, листьями пекинской капусты, луковыми чипсами подается с дольками помело, ростками сои и пикантной заправкой)</t>
    </r>
    <r>
      <rPr>
        <sz val="12"/>
        <color theme="1"/>
        <rFont val="Calibri"/>
        <family val="2"/>
        <charset val="204"/>
        <scheme val="minor"/>
      </rPr>
      <t xml:space="preserve">
</t>
    </r>
    <r>
      <rPr>
        <i/>
        <sz val="12"/>
        <color theme="1"/>
        <rFont val="Calibri"/>
        <family val="2"/>
        <charset val="204"/>
        <scheme val="minor"/>
      </rPr>
      <t xml:space="preserve">Warm «Bangkok» salad (spicy roasted veal with bell peppers, Chinese cabbage leaves, onion chips; Served with pomelo segments, soya sprouts and savory dressing) </t>
    </r>
    <r>
      <rPr>
        <sz val="12"/>
        <color theme="1"/>
        <rFont val="Calibri"/>
        <family val="2"/>
        <charset val="204"/>
        <scheme val="minor"/>
      </rPr>
      <t xml:space="preserve">
</t>
    </r>
  </si>
  <si>
    <t>1/360</t>
  </si>
  <si>
    <t xml:space="preserve">Салат "Оливье " с перепелом и красной икрой </t>
  </si>
  <si>
    <t>Салат "Русский барин" с куриной печенью , белыми грибами и картофелем</t>
  </si>
  <si>
    <t>1/100</t>
  </si>
  <si>
    <r>
      <t>Салат Мангал (рубленные запеченые овощи-баклажаны,помидоры болгарский перец с зеленью и специями ) /</t>
    </r>
    <r>
      <rPr>
        <sz val="12"/>
        <rFont val="Calibri"/>
        <family val="2"/>
        <charset val="204"/>
        <scheme val="minor"/>
      </rPr>
      <t xml:space="preserve"> </t>
    </r>
    <r>
      <rPr>
        <i/>
        <sz val="12"/>
        <rFont val="Calibri"/>
        <family val="2"/>
        <charset val="204"/>
        <scheme val="minor"/>
      </rPr>
      <t>Salad with baked eggplants, tomatoes, bell peppers,  greens and  flavourings</t>
    </r>
  </si>
  <si>
    <t>1/195</t>
  </si>
  <si>
    <r>
      <t xml:space="preserve">Шашлычок на шпажке из  семги и овощей  с соусом наршараб / </t>
    </r>
    <r>
      <rPr>
        <i/>
        <sz val="12"/>
        <rFont val="Calibri"/>
        <family val="2"/>
        <charset val="204"/>
        <scheme val="minor"/>
      </rPr>
      <t>Salmon skewer with vegetables and "Narsharab" sauce</t>
    </r>
  </si>
  <si>
    <t>220/10</t>
  </si>
  <si>
    <t>Фуагра с ягодами</t>
  </si>
  <si>
    <t>1 шт</t>
  </si>
  <si>
    <t>Устрица с соусом « Бернес» и сыром «Грюйер»</t>
  </si>
  <si>
    <t>110/30/45</t>
  </si>
  <si>
    <r>
      <t xml:space="preserve">Гребешок с креветкой под соусом маракуйя / </t>
    </r>
    <r>
      <rPr>
        <i/>
        <sz val="12"/>
        <rFont val="Calibri"/>
        <family val="2"/>
        <charset val="204"/>
        <scheme val="minor"/>
      </rPr>
      <t>Scallop and shrimp with under passion fruit sauce</t>
    </r>
  </si>
  <si>
    <t>1/90</t>
  </si>
  <si>
    <t xml:space="preserve">Спринг –ролл с картофелем и грибами  </t>
  </si>
  <si>
    <t>50/8</t>
  </si>
  <si>
    <r>
      <t xml:space="preserve">Шашлычок из креветок под легким ароматом чеснока и прованских трав / </t>
    </r>
    <r>
      <rPr>
        <i/>
        <sz val="12"/>
        <rFont val="Calibri"/>
        <family val="2"/>
        <charset val="204"/>
        <scheme val="minor"/>
      </rPr>
      <t>Shrimps shashlik with light smell of garlic and herbs</t>
    </r>
  </si>
  <si>
    <t>1/185</t>
  </si>
  <si>
    <r>
      <t xml:space="preserve">Шашлычок на шпажке из  из говядины с соусом ткемали / </t>
    </r>
    <r>
      <rPr>
        <i/>
        <sz val="12"/>
        <rFont val="Calibri"/>
        <family val="2"/>
        <charset val="204"/>
        <scheme val="minor"/>
      </rPr>
      <t>Beef skewer with tkemali sauce</t>
    </r>
  </si>
  <si>
    <t>120/30/3</t>
  </si>
  <si>
    <r>
      <t>Штрудель мясной со сливочно-грибным соусом /</t>
    </r>
    <r>
      <rPr>
        <i/>
        <sz val="12"/>
        <rFont val="Calibri"/>
        <family val="2"/>
        <charset val="204"/>
        <scheme val="minor"/>
      </rPr>
      <t xml:space="preserve"> Meat strudel with creamy muschroom sauce</t>
    </r>
  </si>
  <si>
    <r>
      <t xml:space="preserve">Жареные кусочки курицы, маринованные на шпажках / </t>
    </r>
    <r>
      <rPr>
        <i/>
        <sz val="12"/>
        <rFont val="Calibri"/>
        <family val="2"/>
        <charset val="204"/>
        <scheme val="minor"/>
      </rPr>
      <t>Fried chicken slices, marinated in spices on skewers</t>
    </r>
  </si>
  <si>
    <t>1/75</t>
  </si>
  <si>
    <r>
      <t>Жульен грибной в хрустящем валоване под сырной корочкой /</t>
    </r>
    <r>
      <rPr>
        <b/>
        <i/>
        <sz val="12"/>
        <rFont val="Calibri"/>
        <family val="2"/>
        <charset val="204"/>
        <scheme val="minor"/>
      </rPr>
      <t xml:space="preserve"> </t>
    </r>
    <r>
      <rPr>
        <i/>
        <sz val="12"/>
        <rFont val="Calibri"/>
        <family val="2"/>
        <charset val="204"/>
        <scheme val="minor"/>
      </rPr>
      <t>Mushroom julienne in crispy tartlet</t>
    </r>
  </si>
  <si>
    <t>1/120</t>
  </si>
  <si>
    <r>
      <t>Жульен грибной  /</t>
    </r>
    <r>
      <rPr>
        <sz val="12"/>
        <rFont val="Calibri"/>
        <family val="2"/>
        <charset val="204"/>
        <scheme val="minor"/>
      </rPr>
      <t xml:space="preserve"> </t>
    </r>
    <r>
      <rPr>
        <i/>
        <sz val="12"/>
        <rFont val="Calibri"/>
        <family val="2"/>
        <charset val="204"/>
        <scheme val="minor"/>
      </rPr>
      <t>Mushroom julienne</t>
    </r>
    <r>
      <rPr>
        <b/>
        <i/>
        <sz val="12"/>
        <rFont val="Calibri"/>
        <family val="2"/>
        <charset val="204"/>
        <scheme val="minor"/>
      </rPr>
      <t xml:space="preserve"> </t>
    </r>
  </si>
  <si>
    <t>1/180</t>
  </si>
  <si>
    <r>
      <t xml:space="preserve">Блинчики с красной икрой и домашней сметаной  / </t>
    </r>
    <r>
      <rPr>
        <i/>
        <sz val="12"/>
        <rFont val="Calibri"/>
        <family val="2"/>
        <charset val="204"/>
        <scheme val="minor"/>
      </rPr>
      <t>Pancakes with red caviar and domestic cream</t>
    </r>
  </si>
  <si>
    <t>1/315</t>
  </si>
  <si>
    <r>
      <rPr>
        <b/>
        <sz val="12"/>
        <color theme="1"/>
        <rFont val="Calibri"/>
        <family val="2"/>
        <charset val="204"/>
        <scheme val="minor"/>
      </rPr>
      <t>Запеченный сыр «Камамбер» на тосте c томленой грушей</t>
    </r>
    <r>
      <rPr>
        <sz val="12"/>
        <color theme="1"/>
        <rFont val="Calibri"/>
        <family val="2"/>
        <charset val="204"/>
        <scheme val="minor"/>
      </rPr>
      <t xml:space="preserve">
Baked «Camembert» cheese on toast and baked pear</t>
    </r>
  </si>
  <si>
    <t xml:space="preserve"> 1/350</t>
  </si>
  <si>
    <r>
      <rPr>
        <b/>
        <sz val="12"/>
        <color theme="1"/>
        <rFont val="Calibri"/>
        <family val="2"/>
        <charset val="204"/>
        <scheme val="minor"/>
      </rPr>
      <t>Жареные гребешки с пюре из пастернака, запеченной морковью и соусом «Карри»</t>
    </r>
    <r>
      <rPr>
        <sz val="12"/>
        <color theme="1"/>
        <rFont val="Calibri"/>
        <family val="2"/>
        <charset val="204"/>
        <scheme val="minor"/>
      </rPr>
      <t xml:space="preserve"> 
Fried scallops (served with parnish puree, baked carrot and curry sauce)
</t>
    </r>
  </si>
  <si>
    <t>1/380</t>
  </si>
  <si>
    <r>
      <rPr>
        <b/>
        <sz val="12"/>
        <color theme="1"/>
        <rFont val="Calibri"/>
        <family val="2"/>
        <charset val="204"/>
        <scheme val="minor"/>
      </rPr>
      <t>Бургер «Бруклин» (теплая булочка, котлета из говядины, свежий огурец и помидор, сыр «Чеддер»)</t>
    </r>
    <r>
      <rPr>
        <sz val="12"/>
        <color theme="1"/>
        <rFont val="Calibri"/>
        <family val="2"/>
        <charset val="204"/>
        <scheme val="minor"/>
      </rPr>
      <t xml:space="preserve">
</t>
    </r>
    <r>
      <rPr>
        <i/>
        <sz val="12"/>
        <color theme="1"/>
        <rFont val="Calibri"/>
        <family val="2"/>
        <charset val="204"/>
        <scheme val="minor"/>
      </rPr>
      <t>«Brooklyn» Burger (warm bun, beef cutlet, fresh cucumber and tomato, “Cheddar” cheese)</t>
    </r>
  </si>
  <si>
    <t xml:space="preserve"> 185/25 </t>
  </si>
  <si>
    <r>
      <t>Семга на гриле /</t>
    </r>
    <r>
      <rPr>
        <b/>
        <i/>
        <sz val="12"/>
        <color theme="1"/>
        <rFont val="Calibri"/>
        <family val="2"/>
        <charset val="204"/>
        <scheme val="minor"/>
      </rPr>
      <t xml:space="preserve"> </t>
    </r>
    <r>
      <rPr>
        <i/>
        <sz val="12"/>
        <color theme="1"/>
        <rFont val="Calibri"/>
        <family val="2"/>
        <charset val="204"/>
        <scheme val="minor"/>
      </rPr>
      <t>Grilled salmon</t>
    </r>
  </si>
  <si>
    <t>160/25</t>
  </si>
  <si>
    <r>
      <t xml:space="preserve">Филе сибаса на гриле/ </t>
    </r>
    <r>
      <rPr>
        <i/>
        <sz val="12"/>
        <rFont val="Calibri"/>
        <family val="2"/>
        <charset val="204"/>
        <scheme val="minor"/>
      </rPr>
      <t>Grilled seabass fillet</t>
    </r>
  </si>
  <si>
    <r>
      <t xml:space="preserve"> Филе дорадо на гриле/ </t>
    </r>
    <r>
      <rPr>
        <i/>
        <sz val="12"/>
        <color theme="1"/>
        <rFont val="Calibri"/>
        <family val="2"/>
        <charset val="204"/>
        <scheme val="minor"/>
      </rPr>
      <t>Grilled dorado fillet</t>
    </r>
  </si>
  <si>
    <t>1/700</t>
  </si>
  <si>
    <r>
      <t>Ассорти рыбное на гриле (креветки, морские гребешки, мини кальмары, филе семги, дорадо, сибасса)  блюдо на 3 персоны /</t>
    </r>
    <r>
      <rPr>
        <sz val="12"/>
        <color theme="1"/>
        <rFont val="Calibri"/>
        <family val="2"/>
        <charset val="204"/>
        <scheme val="minor"/>
      </rPr>
      <t xml:space="preserve"> Assorted grilled fish plate (shrimps, scallops, baby squids, salmon fillet, seabass fillet, dorado fillet) Plate for 3 persons</t>
    </r>
  </si>
  <si>
    <t>145/40</t>
  </si>
  <si>
    <r>
      <t>Медальоны на гриле с бальзамическим соусом /</t>
    </r>
    <r>
      <rPr>
        <i/>
        <sz val="12"/>
        <color theme="1"/>
        <rFont val="Calibri"/>
        <family val="2"/>
        <charset val="204"/>
        <scheme val="minor"/>
      </rPr>
      <t xml:space="preserve"> Beef medallions with balsamic sauce</t>
    </r>
  </si>
  <si>
    <t>160/40</t>
  </si>
  <si>
    <r>
      <t xml:space="preserve">Каре ягненка с ягодным соусом/ </t>
    </r>
    <r>
      <rPr>
        <i/>
        <sz val="12"/>
        <color theme="1"/>
        <rFont val="Calibri"/>
        <family val="2"/>
        <charset val="204"/>
        <scheme val="minor"/>
      </rPr>
      <t xml:space="preserve">Lamb loin with berry sauce       </t>
    </r>
    <r>
      <rPr>
        <i/>
        <sz val="12"/>
        <color rgb="FFFF0000"/>
        <rFont val="Calibri"/>
        <family val="2"/>
        <charset val="204"/>
        <scheme val="minor"/>
      </rPr>
      <t xml:space="preserve"> </t>
    </r>
    <r>
      <rPr>
        <b/>
        <i/>
        <sz val="12"/>
        <color rgb="FFFF0000"/>
        <rFont val="Calibri"/>
        <family val="2"/>
        <charset val="204"/>
        <scheme val="minor"/>
      </rPr>
      <t/>
    </r>
  </si>
  <si>
    <t>1/1125</t>
  </si>
  <si>
    <r>
      <t xml:space="preserve">Ассорти мясное на гриле ( каре ягненка, бараньи язычки, медальоны из говядины, филе телятины и овощи гриль) блюдо на 3 персоны / </t>
    </r>
    <r>
      <rPr>
        <i/>
        <sz val="12"/>
        <color theme="1"/>
        <rFont val="Calibri"/>
        <family val="2"/>
        <charset val="204"/>
        <scheme val="minor"/>
      </rPr>
      <t>Assorted grilled meat plate (Lamb loin,  ram tongue, beef medallions, veal fillet, grilled vegetables ) plate for 3 persons</t>
    </r>
  </si>
  <si>
    <t xml:space="preserve">Галантин из курицы </t>
  </si>
  <si>
    <t>1/215</t>
  </si>
  <si>
    <r>
      <t xml:space="preserve">Куриные крылышки / </t>
    </r>
    <r>
      <rPr>
        <i/>
        <sz val="12"/>
        <color theme="1"/>
        <rFont val="Calibri"/>
        <family val="2"/>
        <charset val="204"/>
        <scheme val="minor"/>
      </rPr>
      <t>Chicken  wings</t>
    </r>
  </si>
  <si>
    <t>2 шт по 40</t>
  </si>
  <si>
    <r>
      <t xml:space="preserve">Котлеты по-киевски "мини" / </t>
    </r>
    <r>
      <rPr>
        <sz val="12"/>
        <rFont val="Calibri"/>
        <family val="2"/>
        <charset val="204"/>
        <scheme val="minor"/>
      </rPr>
      <t>“Kiev cutlet” mini</t>
    </r>
  </si>
  <si>
    <t>1370/1040</t>
  </si>
  <si>
    <r>
      <t xml:space="preserve">Стерлядь фаршированная / </t>
    </r>
    <r>
      <rPr>
        <i/>
        <sz val="12"/>
        <color theme="1"/>
        <rFont val="Calibri"/>
        <family val="2"/>
        <charset val="204"/>
        <scheme val="minor"/>
      </rPr>
      <t>Stuffed sterlet</t>
    </r>
    <r>
      <rPr>
        <b/>
        <i/>
        <sz val="12"/>
        <color theme="1"/>
        <rFont val="Calibri"/>
        <family val="2"/>
        <charset val="204"/>
        <scheme val="minor"/>
      </rPr>
      <t xml:space="preserve"> </t>
    </r>
  </si>
  <si>
    <t>2500/870</t>
  </si>
  <si>
    <r>
      <t xml:space="preserve">Дикий сибас по-сицилийски / </t>
    </r>
    <r>
      <rPr>
        <i/>
        <sz val="12"/>
        <color theme="1"/>
        <rFont val="Calibri"/>
        <family val="2"/>
        <charset val="204"/>
        <scheme val="minor"/>
      </rPr>
      <t>Wild sea bass in sicilian style</t>
    </r>
  </si>
  <si>
    <t>1\3000</t>
  </si>
  <si>
    <t xml:space="preserve">Баранья нога фаршированная зеленью </t>
  </si>
  <si>
    <t>3000/1745</t>
  </si>
  <si>
    <r>
      <t>Поросенок молочный запеченый /</t>
    </r>
    <r>
      <rPr>
        <sz val="12"/>
        <color theme="1"/>
        <rFont val="Calibri"/>
        <family val="2"/>
        <charset val="204"/>
        <scheme val="minor"/>
      </rPr>
      <t xml:space="preserve"> </t>
    </r>
    <r>
      <rPr>
        <i/>
        <sz val="12"/>
        <color theme="1"/>
        <rFont val="Calibri"/>
        <family val="2"/>
        <charset val="204"/>
        <scheme val="minor"/>
      </rPr>
      <t>Baked sucking-pig</t>
    </r>
  </si>
  <si>
    <t>1000/1500</t>
  </si>
  <si>
    <r>
      <t xml:space="preserve">Камчатский краб (целый) / </t>
    </r>
    <r>
      <rPr>
        <i/>
        <sz val="12"/>
        <color theme="1"/>
        <rFont val="Calibri"/>
        <family val="2"/>
        <charset val="204"/>
        <scheme val="minor"/>
      </rPr>
      <t>Kamchatka crab (all)</t>
    </r>
  </si>
  <si>
    <t>1/240</t>
  </si>
  <si>
    <r>
      <t xml:space="preserve">Овощи гриль / </t>
    </r>
    <r>
      <rPr>
        <i/>
        <sz val="12"/>
        <color theme="1"/>
        <rFont val="Calibri"/>
        <family val="2"/>
        <charset val="204"/>
        <scheme val="minor"/>
      </rPr>
      <t>Grilled vegetable</t>
    </r>
  </si>
  <si>
    <t>1/150</t>
  </si>
  <si>
    <r>
      <rPr>
        <b/>
        <sz val="12"/>
        <color theme="1"/>
        <rFont val="Calibri"/>
        <family val="2"/>
        <charset val="204"/>
        <scheme val="minor"/>
      </rPr>
      <t xml:space="preserve">Рис "Басмати"     </t>
    </r>
    <r>
      <rPr>
        <sz val="12"/>
        <color theme="1"/>
        <rFont val="Calibri"/>
        <family val="2"/>
        <charset val="204"/>
        <scheme val="minor"/>
      </rPr>
      <t xml:space="preserve">
</t>
    </r>
    <r>
      <rPr>
        <i/>
        <sz val="12"/>
        <color theme="1"/>
        <rFont val="Calibri"/>
        <family val="2"/>
        <charset val="204"/>
        <scheme val="minor"/>
      </rPr>
      <t>Rice «Basmati»</t>
    </r>
  </si>
  <si>
    <t>1/210</t>
  </si>
  <si>
    <r>
      <rPr>
        <b/>
        <sz val="12"/>
        <color theme="1"/>
        <rFont val="Calibri"/>
        <family val="2"/>
        <charset val="204"/>
        <scheme val="minor"/>
      </rPr>
      <t xml:space="preserve">Картофельное пюре   </t>
    </r>
    <r>
      <rPr>
        <sz val="12"/>
        <color theme="1"/>
        <rFont val="Calibri"/>
        <family val="2"/>
        <charset val="204"/>
        <scheme val="minor"/>
      </rPr>
      <t xml:space="preserve">
</t>
    </r>
    <r>
      <rPr>
        <i/>
        <sz val="12"/>
        <color theme="1"/>
        <rFont val="Calibri"/>
        <family val="2"/>
        <charset val="204"/>
        <scheme val="minor"/>
      </rPr>
      <t>Mashed potatoes</t>
    </r>
  </si>
  <si>
    <t>1/260</t>
  </si>
  <si>
    <r>
      <rPr>
        <b/>
        <sz val="12"/>
        <color theme="1"/>
        <rFont val="Calibri"/>
        <family val="2"/>
        <charset val="204"/>
        <scheme val="minor"/>
      </rPr>
      <t xml:space="preserve">Жареный картофель </t>
    </r>
    <r>
      <rPr>
        <sz val="12"/>
        <color theme="1"/>
        <rFont val="Calibri"/>
        <family val="2"/>
        <charset val="204"/>
        <scheme val="minor"/>
      </rPr>
      <t xml:space="preserve">
</t>
    </r>
    <r>
      <rPr>
        <i/>
        <sz val="12"/>
        <color theme="1"/>
        <rFont val="Calibri"/>
        <family val="2"/>
        <charset val="204"/>
        <scheme val="minor"/>
      </rPr>
      <t xml:space="preserve">Fried potatoes </t>
    </r>
  </si>
  <si>
    <r>
      <t xml:space="preserve">Картофель «Черри»  отварной со сливочным маслом и зеленью  / </t>
    </r>
    <r>
      <rPr>
        <b/>
        <i/>
        <sz val="12"/>
        <color theme="1"/>
        <rFont val="Calibri"/>
        <family val="2"/>
        <charset val="204"/>
        <scheme val="minor"/>
      </rPr>
      <t xml:space="preserve"> </t>
    </r>
    <r>
      <rPr>
        <i/>
        <sz val="12"/>
        <color theme="1"/>
        <rFont val="Calibri"/>
        <family val="2"/>
        <charset val="204"/>
        <scheme val="minor"/>
      </rPr>
      <t>“Cherry” potato  boiled   with butter and greens</t>
    </r>
  </si>
  <si>
    <t>1/50</t>
  </si>
  <si>
    <r>
      <rPr>
        <b/>
        <sz val="12"/>
        <color theme="1"/>
        <rFont val="Calibri"/>
        <family val="2"/>
        <charset val="204"/>
        <scheme val="minor"/>
      </rPr>
      <t>Песто</t>
    </r>
    <r>
      <rPr>
        <sz val="12"/>
        <color theme="1"/>
        <rFont val="Calibri"/>
        <family val="2"/>
        <charset val="204"/>
        <scheme val="minor"/>
      </rPr>
      <t>/</t>
    </r>
    <r>
      <rPr>
        <i/>
        <sz val="12"/>
        <color theme="1"/>
        <rFont val="Calibri"/>
        <family val="2"/>
        <charset val="204"/>
        <scheme val="minor"/>
      </rPr>
      <t xml:space="preserve"> Pesto</t>
    </r>
  </si>
  <si>
    <r>
      <rPr>
        <b/>
        <sz val="12"/>
        <color theme="1"/>
        <rFont val="Calibri"/>
        <family val="2"/>
        <charset val="204"/>
        <scheme val="minor"/>
      </rPr>
      <t xml:space="preserve">Наршараб / </t>
    </r>
    <r>
      <rPr>
        <i/>
        <sz val="12"/>
        <color theme="1"/>
        <rFont val="Calibri"/>
        <family val="2"/>
        <charset val="204"/>
        <scheme val="minor"/>
      </rPr>
      <t>Narsharab</t>
    </r>
  </si>
  <si>
    <r>
      <t xml:space="preserve">Ткемали / </t>
    </r>
    <r>
      <rPr>
        <i/>
        <sz val="12"/>
        <color theme="1"/>
        <rFont val="Calibri"/>
        <family val="2"/>
        <charset val="204"/>
        <scheme val="minor"/>
      </rPr>
      <t>Tkemali</t>
    </r>
  </si>
  <si>
    <r>
      <rPr>
        <b/>
        <sz val="12"/>
        <color theme="1"/>
        <rFont val="Calibri"/>
        <family val="2"/>
        <charset val="204"/>
        <scheme val="minor"/>
      </rPr>
      <t>Соевый /</t>
    </r>
    <r>
      <rPr>
        <b/>
        <i/>
        <sz val="12"/>
        <color theme="1"/>
        <rFont val="Calibri"/>
        <family val="2"/>
        <charset val="204"/>
        <scheme val="minor"/>
      </rPr>
      <t xml:space="preserve"> </t>
    </r>
    <r>
      <rPr>
        <i/>
        <sz val="12"/>
        <color theme="1"/>
        <rFont val="Calibri"/>
        <family val="2"/>
        <charset val="204"/>
        <scheme val="minor"/>
      </rPr>
      <t>Soy</t>
    </r>
  </si>
  <si>
    <t>Соус Чили</t>
  </si>
  <si>
    <r>
      <rPr>
        <b/>
        <sz val="12"/>
        <color theme="1"/>
        <rFont val="Calibri"/>
        <family val="2"/>
        <charset val="204"/>
        <scheme val="minor"/>
      </rPr>
      <t xml:space="preserve">Кетчуп </t>
    </r>
    <r>
      <rPr>
        <sz val="12"/>
        <color theme="1"/>
        <rFont val="Calibri"/>
        <family val="2"/>
        <charset val="204"/>
        <scheme val="minor"/>
      </rPr>
      <t xml:space="preserve">/ </t>
    </r>
    <r>
      <rPr>
        <i/>
        <sz val="12"/>
        <color theme="1"/>
        <rFont val="Calibri"/>
        <family val="2"/>
        <charset val="204"/>
        <scheme val="minor"/>
      </rPr>
      <t>Ketchup</t>
    </r>
  </si>
  <si>
    <t>1/3600</t>
  </si>
  <si>
    <r>
      <t xml:space="preserve"> Сезонная Фруктовая ваза  (груша, яблоки, киви,виноград, ананас, смородина, клубника, физалис, мята)/</t>
    </r>
    <r>
      <rPr>
        <b/>
        <i/>
        <sz val="12"/>
        <rFont val="Calibri"/>
        <family val="2"/>
        <charset val="204"/>
        <scheme val="minor"/>
      </rPr>
      <t xml:space="preserve"> </t>
    </r>
    <r>
      <rPr>
        <i/>
        <sz val="12"/>
        <rFont val="Calibri"/>
        <family val="2"/>
        <charset val="204"/>
        <scheme val="minor"/>
      </rPr>
      <t>Seasonal fruits</t>
    </r>
    <r>
      <rPr>
        <sz val="12"/>
        <rFont val="Calibri"/>
        <family val="2"/>
        <charset val="204"/>
        <scheme val="minor"/>
      </rPr>
      <t xml:space="preserve"> </t>
    </r>
  </si>
  <si>
    <t>940/10</t>
  </si>
  <si>
    <r>
      <t xml:space="preserve">Ананас с клубникой / </t>
    </r>
    <r>
      <rPr>
        <i/>
        <sz val="12"/>
        <rFont val="Calibri"/>
        <family val="2"/>
        <charset val="204"/>
        <scheme val="minor"/>
      </rPr>
      <t>Pineapple with strawberries</t>
    </r>
  </si>
  <si>
    <r>
      <t xml:space="preserve">Этажерка фруктовая с ягодами (груша, яблоки, киви,физалис, клубника, виноград (красный\белый), ананас, смородина красная, ежевика, голубика, малина, мята) / </t>
    </r>
    <r>
      <rPr>
        <i/>
        <sz val="12"/>
        <rFont val="Calibri"/>
        <family val="2"/>
        <charset val="204"/>
        <scheme val="minor"/>
      </rPr>
      <t>Seasonal fruits and berries</t>
    </r>
  </si>
  <si>
    <t>Печенье итальянское в ассортименте</t>
  </si>
  <si>
    <t>1/37</t>
  </si>
  <si>
    <r>
      <t xml:space="preserve">Тарталетка с ананасом / </t>
    </r>
    <r>
      <rPr>
        <i/>
        <sz val="12"/>
        <rFont val="Calibri"/>
        <family val="2"/>
        <charset val="204"/>
        <scheme val="minor"/>
      </rPr>
      <t>Tartlet with pineapple</t>
    </r>
  </si>
  <si>
    <t>1/28</t>
  </si>
  <si>
    <r>
      <t xml:space="preserve">Тарталетка с клубникой / </t>
    </r>
    <r>
      <rPr>
        <i/>
        <sz val="12"/>
        <rFont val="Calibri"/>
        <family val="2"/>
        <charset val="204"/>
        <scheme val="minor"/>
      </rPr>
      <t>Tartlet with strawberry</t>
    </r>
  </si>
  <si>
    <r>
      <t xml:space="preserve">Тарталетка Тирамису / </t>
    </r>
    <r>
      <rPr>
        <i/>
        <sz val="12"/>
        <rFont val="Calibri"/>
        <family val="2"/>
        <charset val="204"/>
        <scheme val="minor"/>
      </rPr>
      <t>Tartlet with tiramisy</t>
    </r>
  </si>
  <si>
    <t>25/15</t>
  </si>
  <si>
    <r>
      <t xml:space="preserve">Тарталетка с лесными ягодами / </t>
    </r>
    <r>
      <rPr>
        <i/>
        <sz val="12"/>
        <color theme="1"/>
        <rFont val="Calibri"/>
        <family val="2"/>
        <charset val="204"/>
        <scheme val="minor"/>
      </rPr>
      <t>Tartlet with berries</t>
    </r>
  </si>
  <si>
    <t>1/23</t>
  </si>
  <si>
    <r>
      <t xml:space="preserve">Тарталетка с орехами / </t>
    </r>
    <r>
      <rPr>
        <i/>
        <sz val="12"/>
        <color theme="1"/>
        <rFont val="Calibri"/>
        <family val="2"/>
        <charset val="204"/>
        <scheme val="minor"/>
      </rPr>
      <t>Tartlet with nuts</t>
    </r>
  </si>
  <si>
    <r>
      <t>Тарталетка с киви /</t>
    </r>
    <r>
      <rPr>
        <sz val="12"/>
        <color theme="1"/>
        <rFont val="Calibri"/>
        <family val="2"/>
        <charset val="204"/>
        <scheme val="minor"/>
      </rPr>
      <t xml:space="preserve"> </t>
    </r>
    <r>
      <rPr>
        <i/>
        <sz val="12"/>
        <color theme="1"/>
        <rFont val="Calibri"/>
        <family val="2"/>
        <charset val="204"/>
        <scheme val="minor"/>
      </rPr>
      <t>Tartlet with kiwi</t>
    </r>
  </si>
  <si>
    <r>
      <t xml:space="preserve">Профитроль с шоколадным заварным кремом / </t>
    </r>
    <r>
      <rPr>
        <i/>
        <sz val="12"/>
        <color theme="1"/>
        <rFont val="Calibri"/>
        <family val="2"/>
        <charset val="204"/>
        <scheme val="minor"/>
      </rPr>
      <t>Profiterole with chocolate custard</t>
    </r>
  </si>
  <si>
    <r>
      <t xml:space="preserve">Профитроль со сливочным заварным кремом / </t>
    </r>
    <r>
      <rPr>
        <i/>
        <sz val="12"/>
        <color theme="1"/>
        <rFont val="Calibri"/>
        <family val="2"/>
        <charset val="204"/>
        <scheme val="minor"/>
      </rPr>
      <t>Profiterole with creamy custard</t>
    </r>
  </si>
  <si>
    <r>
      <t xml:space="preserve">Варенье / </t>
    </r>
    <r>
      <rPr>
        <i/>
        <sz val="12"/>
        <color theme="1"/>
        <rFont val="Calibri"/>
        <family val="2"/>
        <charset val="204"/>
        <scheme val="minor"/>
      </rPr>
      <t>Homemeade jam</t>
    </r>
  </si>
  <si>
    <r>
      <t>Розетка со свежими ягодами /</t>
    </r>
    <r>
      <rPr>
        <sz val="12"/>
        <color theme="1"/>
        <rFont val="Calibri"/>
        <family val="2"/>
        <charset val="204"/>
        <scheme val="minor"/>
      </rPr>
      <t xml:space="preserve"> </t>
    </r>
    <r>
      <rPr>
        <i/>
        <sz val="12"/>
        <color theme="1"/>
        <rFont val="Calibri"/>
        <family val="2"/>
        <charset val="204"/>
        <scheme val="minor"/>
      </rPr>
      <t>Fresh berries</t>
    </r>
  </si>
  <si>
    <r>
      <t xml:space="preserve">Батончик ржаной / </t>
    </r>
    <r>
      <rPr>
        <i/>
        <sz val="12"/>
        <color theme="1"/>
        <rFont val="Calibri"/>
        <family val="2"/>
        <charset val="204"/>
        <scheme val="minor"/>
      </rPr>
      <t xml:space="preserve">Black rye bread </t>
    </r>
  </si>
  <si>
    <r>
      <t xml:space="preserve">Булочка белая с кунжутом / </t>
    </r>
    <r>
      <rPr>
        <i/>
        <sz val="12"/>
        <color theme="1"/>
        <rFont val="Calibri"/>
        <family val="2"/>
        <charset val="204"/>
        <scheme val="minor"/>
      </rPr>
      <t xml:space="preserve">Sesame roll   </t>
    </r>
  </si>
  <si>
    <r>
      <t xml:space="preserve">Пирожок с мясом  / </t>
    </r>
    <r>
      <rPr>
        <i/>
        <sz val="12"/>
        <color theme="1"/>
        <rFont val="Calibri"/>
        <family val="2"/>
        <charset val="204"/>
        <scheme val="minor"/>
      </rPr>
      <t>Meat patty</t>
    </r>
  </si>
  <si>
    <r>
      <t>Пирожок с картофелем /</t>
    </r>
    <r>
      <rPr>
        <i/>
        <sz val="12"/>
        <color theme="1"/>
        <rFont val="Calibri"/>
        <family val="2"/>
        <charset val="204"/>
        <scheme val="minor"/>
      </rPr>
      <t xml:space="preserve"> Potatoe patty</t>
    </r>
  </si>
  <si>
    <r>
      <t xml:space="preserve">Пирожок с рисом и яйцом / </t>
    </r>
    <r>
      <rPr>
        <i/>
        <sz val="12"/>
        <color theme="1"/>
        <rFont val="Calibri"/>
        <family val="2"/>
        <charset val="204"/>
        <scheme val="minor"/>
      </rPr>
      <t>Rice and egg patty</t>
    </r>
  </si>
  <si>
    <r>
      <t>Пирожок с яблоками /</t>
    </r>
    <r>
      <rPr>
        <i/>
        <sz val="12"/>
        <color theme="1"/>
        <rFont val="Calibri"/>
        <family val="2"/>
        <charset val="204"/>
        <scheme val="minor"/>
      </rPr>
      <t xml:space="preserve"> Apple patty</t>
    </r>
  </si>
  <si>
    <r>
      <t>Пирожок с капустой /</t>
    </r>
    <r>
      <rPr>
        <i/>
        <sz val="12"/>
        <color theme="1"/>
        <rFont val="Calibri"/>
        <family val="2"/>
        <charset val="204"/>
        <scheme val="minor"/>
      </rPr>
      <t xml:space="preserve"> Cabbage patty</t>
    </r>
    <r>
      <rPr>
        <b/>
        <i/>
        <sz val="12"/>
        <color theme="1"/>
        <rFont val="Calibri"/>
        <family val="2"/>
        <charset val="204"/>
        <scheme val="minor"/>
      </rPr>
      <t xml:space="preserve"> </t>
    </r>
  </si>
  <si>
    <r>
      <t xml:space="preserve">Пирожок с грибами / </t>
    </r>
    <r>
      <rPr>
        <i/>
        <sz val="12"/>
        <color theme="1"/>
        <rFont val="Calibri"/>
        <family val="2"/>
        <charset val="204"/>
        <scheme val="minor"/>
      </rPr>
      <t xml:space="preserve">Mushroom patty </t>
    </r>
  </si>
  <si>
    <t xml:space="preserve"> КАСТИЛЛО КРИСТО ДЕЛЬ РЕЙ ТЕМПРАНИЛЬО DO ВАЛЬДЕПЕНЬЯНС (сухое/полусладкое), Испания
 Castillo Cristo del Rey Tempranillo DO Valdepenas dry/semi-sweet                                    </t>
  </si>
  <si>
    <t>Чай с лимоном ИЛИ Кофе американо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</si>
</sst>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#,##0_ ;\-#,##0\ "/>
  </numFmts>
  <fonts count="5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 Narrow"/>
      <family val="2"/>
      <charset val="204"/>
    </font>
    <font>
      <sz val="12"/>
      <name val="Arial Narrow"/>
      <family val="2"/>
      <charset val="204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sz val="14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sz val="18"/>
      <name val="Calibri"/>
      <family val="2"/>
      <charset val="204"/>
      <scheme val="minor"/>
    </font>
    <font>
      <sz val="18"/>
      <name val="Arial Narrow"/>
      <family val="2"/>
      <charset val="204"/>
    </font>
    <font>
      <sz val="14"/>
      <name val="Arial Narrow"/>
      <family val="2"/>
      <charset val="204"/>
    </font>
    <font>
      <b/>
      <sz val="12"/>
      <name val="Arial Narrow"/>
      <family val="2"/>
      <charset val="204"/>
    </font>
    <font>
      <b/>
      <sz val="18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16"/>
      <name val="Arial Narrow"/>
      <family val="2"/>
      <charset val="204"/>
    </font>
    <font>
      <b/>
      <sz val="24"/>
      <name val="Arial Narrow"/>
      <family val="2"/>
      <charset val="204"/>
    </font>
    <font>
      <b/>
      <sz val="18"/>
      <name val="Arial Narrow"/>
      <family val="2"/>
      <charset val="204"/>
    </font>
    <font>
      <b/>
      <sz val="16"/>
      <name val="Cambria"/>
      <family val="1"/>
      <charset val="204"/>
      <scheme val="major"/>
    </font>
    <font>
      <sz val="13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3"/>
      <name val="Calibri"/>
      <family val="2"/>
      <charset val="204"/>
      <scheme val="minor"/>
    </font>
    <font>
      <sz val="16"/>
      <color theme="1"/>
      <name val="Cambria"/>
      <family val="1"/>
      <charset val="204"/>
      <scheme val="major"/>
    </font>
    <font>
      <sz val="16"/>
      <name val="Cambria"/>
      <family val="1"/>
      <charset val="204"/>
      <scheme val="major"/>
    </font>
    <font>
      <sz val="14"/>
      <color theme="1"/>
      <name val="Cambria"/>
      <family val="1"/>
      <charset val="204"/>
      <scheme val="major"/>
    </font>
    <font>
      <sz val="16"/>
      <name val="Calibri"/>
      <family val="2"/>
      <charset val="204"/>
    </font>
    <font>
      <b/>
      <sz val="20"/>
      <name val="Calibri"/>
      <family val="2"/>
      <charset val="204"/>
    </font>
    <font>
      <b/>
      <sz val="14"/>
      <name val="Calibri"/>
      <family val="2"/>
      <charset val="204"/>
      <scheme val="minor"/>
    </font>
    <font>
      <b/>
      <sz val="14"/>
      <name val="Arial Cyr"/>
      <charset val="204"/>
    </font>
    <font>
      <sz val="14"/>
      <name val="Calibri"/>
      <family val="2"/>
      <charset val="204"/>
      <scheme val="minor"/>
    </font>
    <font>
      <u/>
      <sz val="10"/>
      <color theme="10"/>
      <name val="Arial Cyr"/>
      <charset val="204"/>
    </font>
    <font>
      <sz val="18"/>
      <name val="Arial Cyr"/>
      <charset val="204"/>
    </font>
    <font>
      <sz val="13"/>
      <color rgb="FFFF00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u/>
      <sz val="18"/>
      <name val="Calibri"/>
      <family val="2"/>
      <charset val="204"/>
      <scheme val="minor"/>
    </font>
    <font>
      <sz val="14"/>
      <name val="Cambria"/>
      <family val="1"/>
      <charset val="204"/>
      <scheme val="major"/>
    </font>
    <font>
      <sz val="12"/>
      <color theme="1"/>
      <name val="Calibri"/>
      <family val="2"/>
      <charset val="204"/>
    </font>
    <font>
      <b/>
      <sz val="12"/>
      <color theme="4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</font>
    <font>
      <i/>
      <sz val="12"/>
      <color theme="1"/>
      <name val="Calibri"/>
      <family val="2"/>
      <charset val="204"/>
    </font>
    <font>
      <b/>
      <i/>
      <sz val="12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i/>
      <sz val="12"/>
      <color rgb="FFFF0000"/>
      <name val="Calibri"/>
      <family val="2"/>
      <charset val="204"/>
      <scheme val="minor"/>
    </font>
    <font>
      <b/>
      <i/>
      <sz val="12"/>
      <color rgb="FFFF0000"/>
      <name val="Calibri"/>
      <family val="2"/>
      <charset val="204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0" fontId="2" fillId="0" borderId="0"/>
    <xf numFmtId="0" fontId="39" fillId="0" borderId="0" applyNumberFormat="0" applyFill="0" applyBorder="0" applyAlignment="0" applyProtection="0">
      <alignment vertical="top"/>
      <protection locked="0"/>
    </xf>
  </cellStyleXfs>
  <cellXfs count="330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vertical="center"/>
    </xf>
    <xf numFmtId="0" fontId="11" fillId="4" borderId="0" xfId="3" applyFont="1" applyFill="1"/>
    <xf numFmtId="0" fontId="11" fillId="0" borderId="0" xfId="3" applyFont="1"/>
    <xf numFmtId="0" fontId="10" fillId="0" borderId="0" xfId="3" applyFont="1" applyAlignment="1">
      <alignment horizontal="center" vertical="center" wrapText="1"/>
    </xf>
    <xf numFmtId="0" fontId="10" fillId="0" borderId="0" xfId="3" applyFont="1" applyAlignment="1">
      <alignment horizontal="left" vertical="center"/>
    </xf>
    <xf numFmtId="0" fontId="7" fillId="0" borderId="0" xfId="0" applyFont="1"/>
    <xf numFmtId="0" fontId="6" fillId="6" borderId="8" xfId="0" applyFont="1" applyFill="1" applyBorder="1" applyAlignment="1"/>
    <xf numFmtId="0" fontId="7" fillId="6" borderId="11" xfId="0" applyFont="1" applyFill="1" applyBorder="1"/>
    <xf numFmtId="0" fontId="7" fillId="0" borderId="11" xfId="0" applyFont="1" applyBorder="1"/>
    <xf numFmtId="0" fontId="12" fillId="9" borderId="1" xfId="3" applyFont="1" applyFill="1" applyBorder="1" applyAlignment="1">
      <alignment horizontal="center" vertical="center" wrapText="1"/>
    </xf>
    <xf numFmtId="0" fontId="12" fillId="11" borderId="1" xfId="3" applyFont="1" applyFill="1" applyBorder="1" applyAlignment="1">
      <alignment horizontal="center" vertical="center" wrapText="1"/>
    </xf>
    <xf numFmtId="0" fontId="19" fillId="0" borderId="0" xfId="0" applyFont="1"/>
    <xf numFmtId="0" fontId="18" fillId="4" borderId="0" xfId="0" applyFont="1" applyFill="1" applyBorder="1" applyAlignment="1">
      <alignment vertical="center"/>
    </xf>
    <xf numFmtId="0" fontId="18" fillId="4" borderId="0" xfId="0" applyFont="1" applyFill="1" applyAlignment="1">
      <alignment vertical="center"/>
    </xf>
    <xf numFmtId="0" fontId="20" fillId="0" borderId="0" xfId="0" applyFont="1"/>
    <xf numFmtId="0" fontId="21" fillId="0" borderId="0" xfId="0" applyFont="1" applyBorder="1"/>
    <xf numFmtId="0" fontId="5" fillId="0" borderId="0" xfId="0" applyFont="1" applyBorder="1"/>
    <xf numFmtId="0" fontId="1" fillId="4" borderId="0" xfId="3" applyFont="1" applyFill="1" applyBorder="1"/>
    <xf numFmtId="0" fontId="1" fillId="0" borderId="0" xfId="3" applyFont="1"/>
    <xf numFmtId="0" fontId="1" fillId="4" borderId="0" xfId="3" applyFont="1" applyFill="1"/>
    <xf numFmtId="0" fontId="9" fillId="0" borderId="0" xfId="0" applyFont="1" applyBorder="1" applyAlignment="1">
      <alignment vertical="center"/>
    </xf>
    <xf numFmtId="0" fontId="24" fillId="4" borderId="0" xfId="0" applyFont="1" applyFill="1" applyAlignment="1">
      <alignment vertical="center"/>
    </xf>
    <xf numFmtId="0" fontId="23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14" fontId="22" fillId="0" borderId="1" xfId="0" applyNumberFormat="1" applyFont="1" applyBorder="1" applyAlignment="1">
      <alignment horizontal="left" vertical="center" wrapText="1"/>
    </xf>
    <xf numFmtId="0" fontId="19" fillId="4" borderId="0" xfId="0" applyFont="1" applyFill="1"/>
    <xf numFmtId="0" fontId="26" fillId="0" borderId="0" xfId="0" applyFont="1"/>
    <xf numFmtId="9" fontId="22" fillId="0" borderId="9" xfId="0" applyNumberFormat="1" applyFont="1" applyBorder="1" applyAlignment="1">
      <alignment vertical="center" wrapText="1"/>
    </xf>
    <xf numFmtId="165" fontId="18" fillId="0" borderId="2" xfId="1" applyNumberFormat="1" applyFont="1" applyBorder="1" applyAlignment="1">
      <alignment vertical="center"/>
    </xf>
    <xf numFmtId="0" fontId="18" fillId="0" borderId="2" xfId="0" applyFont="1" applyBorder="1" applyAlignment="1">
      <alignment horizontal="center" vertical="center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/>
    </xf>
    <xf numFmtId="0" fontId="18" fillId="4" borderId="0" xfId="0" applyFont="1" applyFill="1" applyBorder="1" applyAlignment="1">
      <alignment vertical="center" wrapText="1"/>
    </xf>
    <xf numFmtId="0" fontId="18" fillId="4" borderId="0" xfId="0" applyFont="1" applyFill="1" applyBorder="1" applyAlignment="1">
      <alignment horizontal="center" vertical="center" wrapText="1"/>
    </xf>
    <xf numFmtId="0" fontId="12" fillId="10" borderId="3" xfId="3" applyFont="1" applyFill="1" applyBorder="1" applyAlignment="1">
      <alignment horizontal="center" vertical="center" wrapText="1"/>
    </xf>
    <xf numFmtId="0" fontId="12" fillId="10" borderId="1" xfId="3" applyFont="1" applyFill="1" applyBorder="1" applyAlignment="1">
      <alignment horizontal="center" vertical="center" wrapText="1"/>
    </xf>
    <xf numFmtId="0" fontId="28" fillId="4" borderId="0" xfId="3" applyFont="1" applyFill="1"/>
    <xf numFmtId="0" fontId="28" fillId="0" borderId="0" xfId="3" applyFont="1"/>
    <xf numFmtId="0" fontId="29" fillId="4" borderId="0" xfId="3" applyFont="1" applyFill="1" applyBorder="1"/>
    <xf numFmtId="0" fontId="28" fillId="4" borderId="0" xfId="3" applyFont="1" applyFill="1" applyBorder="1" applyAlignment="1">
      <alignment horizontal="center" vertical="center" wrapText="1"/>
    </xf>
    <xf numFmtId="49" fontId="7" fillId="10" borderId="3" xfId="3" applyNumberFormat="1" applyFont="1" applyFill="1" applyBorder="1" applyAlignment="1" applyProtection="1">
      <alignment horizontal="center" vertical="center" wrapText="1"/>
      <protection locked="0"/>
    </xf>
    <xf numFmtId="0" fontId="7" fillId="10" borderId="1" xfId="3" applyFont="1" applyFill="1" applyBorder="1" applyAlignment="1">
      <alignment horizontal="center" vertical="center"/>
    </xf>
    <xf numFmtId="0" fontId="7" fillId="10" borderId="1" xfId="3" applyFont="1" applyFill="1" applyBorder="1" applyAlignment="1">
      <alignment horizontal="center" vertical="center" wrapText="1"/>
    </xf>
    <xf numFmtId="0" fontId="30" fillId="4" borderId="0" xfId="3" applyFont="1" applyFill="1"/>
    <xf numFmtId="0" fontId="7" fillId="0" borderId="1" xfId="0" applyFont="1" applyBorder="1" applyAlignment="1">
      <alignment horizontal="center" vertical="center" wrapText="1"/>
    </xf>
    <xf numFmtId="0" fontId="12" fillId="9" borderId="3" xfId="3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7" fillId="0" borderId="1" xfId="3" applyFont="1" applyFill="1" applyBorder="1" applyAlignment="1">
      <alignment horizontal="center" vertical="center"/>
    </xf>
    <xf numFmtId="49" fontId="7" fillId="0" borderId="3" xfId="3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3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7" fillId="0" borderId="3" xfId="3" applyNumberFormat="1" applyFont="1" applyFill="1" applyBorder="1" applyAlignment="1">
      <alignment horizontal="center" vertical="center" wrapText="1"/>
    </xf>
    <xf numFmtId="49" fontId="7" fillId="0" borderId="1" xfId="3" applyNumberFormat="1" applyFont="1" applyFill="1" applyBorder="1" applyAlignment="1">
      <alignment horizontal="center" vertical="center" wrapText="1"/>
    </xf>
    <xf numFmtId="49" fontId="12" fillId="0" borderId="3" xfId="3" applyNumberFormat="1" applyFont="1" applyFill="1" applyBorder="1" applyAlignment="1">
      <alignment horizontal="center" vertical="center" wrapText="1"/>
    </xf>
    <xf numFmtId="0" fontId="12" fillId="0" borderId="1" xfId="3" applyFont="1" applyFill="1" applyBorder="1" applyAlignment="1">
      <alignment horizontal="center" vertical="center" wrapText="1"/>
    </xf>
    <xf numFmtId="49" fontId="12" fillId="0" borderId="1" xfId="3" applyNumberFormat="1" applyFont="1" applyFill="1" applyBorder="1" applyAlignment="1" applyProtection="1">
      <alignment horizontal="center" vertical="center" wrapText="1"/>
      <protection locked="0"/>
    </xf>
    <xf numFmtId="49" fontId="12" fillId="0" borderId="3" xfId="3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5" borderId="1" xfId="0" applyFont="1" applyFill="1" applyBorder="1" applyAlignment="1">
      <alignment horizontal="center" vertical="center" wrapText="1" shrinkToFit="1"/>
    </xf>
    <xf numFmtId="0" fontId="7" fillId="4" borderId="1" xfId="0" applyFont="1" applyFill="1" applyBorder="1" applyAlignment="1">
      <alignment horizontal="right"/>
    </xf>
    <xf numFmtId="0" fontId="12" fillId="4" borderId="1" xfId="0" applyFont="1" applyFill="1" applyBorder="1" applyAlignment="1">
      <alignment horizontal="center" vertical="center" wrapText="1"/>
    </xf>
    <xf numFmtId="0" fontId="18" fillId="4" borderId="1" xfId="0" applyNumberFormat="1" applyFont="1" applyFill="1" applyBorder="1" applyAlignment="1">
      <alignment horizontal="center" vertical="center" wrapText="1"/>
    </xf>
    <xf numFmtId="0" fontId="13" fillId="8" borderId="1" xfId="3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7" fillId="6" borderId="5" xfId="0" applyFont="1" applyFill="1" applyBorder="1"/>
    <xf numFmtId="0" fontId="6" fillId="6" borderId="11" xfId="0" applyFont="1" applyFill="1" applyBorder="1" applyAlignment="1">
      <alignment wrapText="1" shrinkToFit="1"/>
    </xf>
    <xf numFmtId="49" fontId="12" fillId="4" borderId="1" xfId="0" applyNumberFormat="1" applyFont="1" applyFill="1" applyBorder="1" applyAlignment="1">
      <alignment horizontal="center" vertical="center" wrapText="1"/>
    </xf>
    <xf numFmtId="0" fontId="7" fillId="6" borderId="0" xfId="0" applyFont="1" applyFill="1"/>
    <xf numFmtId="0" fontId="15" fillId="9" borderId="1" xfId="3" applyFont="1" applyFill="1" applyBorder="1" applyAlignment="1">
      <alignment horizontal="center" vertical="top" wrapText="1"/>
    </xf>
    <xf numFmtId="0" fontId="15" fillId="10" borderId="1" xfId="3" applyFont="1" applyFill="1" applyBorder="1" applyAlignment="1">
      <alignment horizontal="center" vertical="top" wrapText="1"/>
    </xf>
    <xf numFmtId="0" fontId="6" fillId="0" borderId="1" xfId="3" applyFont="1" applyFill="1" applyBorder="1" applyAlignment="1">
      <alignment horizontal="left" vertical="top" wrapText="1"/>
    </xf>
    <xf numFmtId="0" fontId="27" fillId="10" borderId="1" xfId="3" applyFont="1" applyFill="1" applyBorder="1" applyAlignment="1">
      <alignment horizontal="center" vertical="top" wrapText="1"/>
    </xf>
    <xf numFmtId="0" fontId="13" fillId="0" borderId="1" xfId="3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49" fontId="13" fillId="0" borderId="1" xfId="3" applyNumberFormat="1" applyFont="1" applyFill="1" applyBorder="1" applyAlignment="1" applyProtection="1">
      <alignment horizontal="left" vertical="top" wrapText="1"/>
      <protection locked="0"/>
    </xf>
    <xf numFmtId="0" fontId="12" fillId="4" borderId="1" xfId="0" applyFont="1" applyFill="1" applyBorder="1" applyAlignment="1">
      <alignment horizontal="left" vertical="top" wrapText="1"/>
    </xf>
    <xf numFmtId="0" fontId="13" fillId="0" borderId="1" xfId="3" applyFont="1" applyFill="1" applyBorder="1" applyAlignment="1">
      <alignment horizontal="left" vertical="top"/>
    </xf>
    <xf numFmtId="0" fontId="10" fillId="0" borderId="0" xfId="3" applyFont="1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6" fillId="4" borderId="1" xfId="3" applyFont="1" applyFill="1" applyBorder="1" applyAlignment="1">
      <alignment horizontal="left" vertical="top" wrapText="1"/>
    </xf>
    <xf numFmtId="0" fontId="13" fillId="4" borderId="1" xfId="0" applyFont="1" applyFill="1" applyBorder="1" applyAlignment="1">
      <alignment horizontal="left" vertical="top" wrapText="1"/>
    </xf>
    <xf numFmtId="0" fontId="7" fillId="4" borderId="1" xfId="3" applyFont="1" applyFill="1" applyBorder="1" applyAlignment="1">
      <alignment horizontal="center" vertical="center"/>
    </xf>
    <xf numFmtId="49" fontId="7" fillId="4" borderId="3" xfId="3" applyNumberFormat="1" applyFont="1" applyFill="1" applyBorder="1" applyAlignment="1" applyProtection="1">
      <alignment horizontal="center" vertical="center" wrapText="1"/>
      <protection locked="0"/>
    </xf>
    <xf numFmtId="0" fontId="7" fillId="4" borderId="1" xfId="3" applyFont="1" applyFill="1" applyBorder="1" applyAlignment="1">
      <alignment horizontal="center" vertical="center" wrapText="1"/>
    </xf>
    <xf numFmtId="0" fontId="29" fillId="4" borderId="0" xfId="3" applyFont="1" applyFill="1"/>
    <xf numFmtId="49" fontId="7" fillId="4" borderId="1" xfId="3" applyNumberFormat="1" applyFont="1" applyFill="1" applyBorder="1" applyAlignment="1" applyProtection="1">
      <alignment horizontal="center" vertical="center" wrapText="1"/>
      <protection locked="0"/>
    </xf>
    <xf numFmtId="49" fontId="7" fillId="4" borderId="3" xfId="3" applyNumberFormat="1" applyFont="1" applyFill="1" applyBorder="1" applyAlignment="1">
      <alignment horizontal="center" vertical="center" wrapText="1"/>
    </xf>
    <xf numFmtId="49" fontId="12" fillId="4" borderId="3" xfId="3" applyNumberFormat="1" applyFont="1" applyFill="1" applyBorder="1" applyAlignment="1">
      <alignment horizontal="center" vertical="center" wrapText="1"/>
    </xf>
    <xf numFmtId="0" fontId="13" fillId="4" borderId="1" xfId="3" applyFont="1" applyFill="1" applyBorder="1" applyAlignment="1">
      <alignment horizontal="left" vertical="top" wrapText="1"/>
    </xf>
    <xf numFmtId="0" fontId="12" fillId="4" borderId="1" xfId="3" applyFont="1" applyFill="1" applyBorder="1" applyAlignment="1">
      <alignment horizontal="center" vertical="center" wrapText="1"/>
    </xf>
    <xf numFmtId="49" fontId="7" fillId="4" borderId="1" xfId="3" applyNumberFormat="1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left" vertical="top"/>
    </xf>
    <xf numFmtId="49" fontId="12" fillId="4" borderId="1" xfId="3" applyNumberFormat="1" applyFont="1" applyFill="1" applyBorder="1" applyAlignment="1" applyProtection="1">
      <alignment horizontal="center" vertical="center" wrapText="1"/>
      <protection locked="0"/>
    </xf>
    <xf numFmtId="0" fontId="13" fillId="4" borderId="1" xfId="3" applyFont="1" applyFill="1" applyBorder="1" applyAlignment="1">
      <alignment horizontal="left" vertical="top"/>
    </xf>
    <xf numFmtId="0" fontId="6" fillId="8" borderId="36" xfId="0" applyFont="1" applyFill="1" applyBorder="1" applyAlignment="1"/>
    <xf numFmtId="0" fontId="7" fillId="5" borderId="1" xfId="0" applyFont="1" applyFill="1" applyBorder="1" applyAlignment="1">
      <alignment horizontal="center" vertical="top" wrapText="1" shrinkToFit="1"/>
    </xf>
    <xf numFmtId="0" fontId="9" fillId="5" borderId="1" xfId="0" applyFont="1" applyFill="1" applyBorder="1" applyAlignment="1">
      <alignment horizontal="center" vertical="top" wrapText="1" shrinkToFit="1"/>
    </xf>
    <xf numFmtId="0" fontId="7" fillId="4" borderId="1" xfId="0" applyFont="1" applyFill="1" applyBorder="1" applyAlignment="1">
      <alignment horizontal="right" vertical="top"/>
    </xf>
    <xf numFmtId="0" fontId="6" fillId="4" borderId="1" xfId="0" applyFont="1" applyFill="1" applyBorder="1" applyAlignment="1">
      <alignment vertical="top"/>
    </xf>
    <xf numFmtId="0" fontId="6" fillId="4" borderId="1" xfId="0" applyFont="1" applyFill="1" applyBorder="1" applyAlignment="1">
      <alignment horizontal="left" vertical="top"/>
    </xf>
    <xf numFmtId="0" fontId="7" fillId="4" borderId="1" xfId="0" applyFont="1" applyFill="1" applyBorder="1" applyAlignment="1">
      <alignment vertical="top"/>
    </xf>
    <xf numFmtId="0" fontId="7" fillId="6" borderId="15" xfId="0" applyFont="1" applyFill="1" applyBorder="1" applyAlignment="1">
      <alignment vertical="top"/>
    </xf>
    <xf numFmtId="0" fontId="16" fillId="6" borderId="11" xfId="0" applyFont="1" applyFill="1" applyBorder="1" applyAlignment="1">
      <alignment vertical="top"/>
    </xf>
    <xf numFmtId="0" fontId="7" fillId="0" borderId="3" xfId="0" applyFont="1" applyBorder="1" applyAlignment="1">
      <alignment vertical="top"/>
    </xf>
    <xf numFmtId="0" fontId="7" fillId="0" borderId="11" xfId="0" applyFont="1" applyBorder="1" applyAlignment="1">
      <alignment vertical="top"/>
    </xf>
    <xf numFmtId="0" fontId="7" fillId="6" borderId="3" xfId="0" applyFont="1" applyFill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Border="1" applyAlignment="1">
      <alignment horizontal="left" vertical="top" wrapText="1"/>
    </xf>
    <xf numFmtId="0" fontId="19" fillId="0" borderId="6" xfId="0" applyFont="1" applyBorder="1" applyAlignment="1">
      <alignment wrapText="1"/>
    </xf>
    <xf numFmtId="0" fontId="19" fillId="0" borderId="0" xfId="0" applyFont="1" applyAlignment="1">
      <alignment wrapText="1"/>
    </xf>
    <xf numFmtId="0" fontId="41" fillId="4" borderId="0" xfId="3" applyFont="1" applyFill="1"/>
    <xf numFmtId="49" fontId="12" fillId="0" borderId="0" xfId="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3" applyNumberFormat="1" applyFont="1" applyFill="1" applyBorder="1" applyAlignment="1" applyProtection="1">
      <alignment horizontal="left" vertical="top" wrapText="1"/>
      <protection locked="0"/>
    </xf>
    <xf numFmtId="0" fontId="13" fillId="0" borderId="0" xfId="3" applyFont="1" applyFill="1" applyBorder="1" applyAlignment="1">
      <alignment horizontal="left" vertical="top" wrapText="1"/>
    </xf>
    <xf numFmtId="0" fontId="12" fillId="0" borderId="0" xfId="3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4" fontId="22" fillId="0" borderId="2" xfId="0" applyNumberFormat="1" applyFont="1" applyBorder="1" applyAlignment="1">
      <alignment horizontal="left" vertical="center" wrapText="1"/>
    </xf>
    <xf numFmtId="49" fontId="7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>
      <alignment horizontal="left" vertical="top" wrapText="1"/>
    </xf>
    <xf numFmtId="0" fontId="7" fillId="0" borderId="3" xfId="3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top" wrapText="1"/>
    </xf>
    <xf numFmtId="0" fontId="7" fillId="8" borderId="4" xfId="0" applyFont="1" applyFill="1" applyBorder="1" applyAlignment="1"/>
    <xf numFmtId="0" fontId="7" fillId="12" borderId="1" xfId="0" applyFont="1" applyFill="1" applyBorder="1" applyAlignment="1">
      <alignment horizontal="right"/>
    </xf>
    <xf numFmtId="0" fontId="7" fillId="13" borderId="1" xfId="0" applyFont="1" applyFill="1" applyBorder="1" applyAlignment="1">
      <alignment horizontal="right"/>
    </xf>
    <xf numFmtId="0" fontId="6" fillId="4" borderId="1" xfId="0" applyFont="1" applyFill="1" applyBorder="1" applyAlignment="1">
      <alignment horizontal="left" vertical="top" wrapText="1"/>
    </xf>
    <xf numFmtId="0" fontId="7" fillId="6" borderId="4" xfId="0" applyFont="1" applyFill="1" applyBorder="1" applyAlignment="1"/>
    <xf numFmtId="0" fontId="7" fillId="4" borderId="4" xfId="0" applyFont="1" applyFill="1" applyBorder="1" applyAlignment="1">
      <alignment horizontal="right"/>
    </xf>
    <xf numFmtId="0" fontId="7" fillId="8" borderId="4" xfId="0" applyFont="1" applyFill="1" applyBorder="1" applyAlignment="1" applyProtection="1">
      <alignment wrapText="1" shrinkToFit="1"/>
      <protection locked="0"/>
    </xf>
    <xf numFmtId="0" fontId="7" fillId="8" borderId="4" xfId="0" applyFont="1" applyFill="1" applyBorder="1" applyAlignment="1">
      <alignment vertical="center" wrapText="1" shrinkToFit="1"/>
    </xf>
    <xf numFmtId="0" fontId="7" fillId="4" borderId="11" xfId="0" applyFont="1" applyFill="1" applyBorder="1" applyAlignment="1">
      <alignment horizontal="right"/>
    </xf>
    <xf numFmtId="0" fontId="7" fillId="8" borderId="1" xfId="0" applyFont="1" applyFill="1" applyBorder="1" applyAlignment="1" applyProtection="1">
      <alignment wrapText="1" shrinkToFit="1"/>
      <protection locked="0"/>
    </xf>
    <xf numFmtId="0" fontId="7" fillId="4" borderId="3" xfId="0" applyFont="1" applyFill="1" applyBorder="1" applyAlignment="1">
      <alignment horizontal="right" vertical="top"/>
    </xf>
    <xf numFmtId="0" fontId="7" fillId="4" borderId="3" xfId="3" applyFont="1" applyFill="1" applyBorder="1" applyAlignment="1">
      <alignment horizontal="center" vertical="center" wrapText="1"/>
    </xf>
    <xf numFmtId="0" fontId="18" fillId="0" borderId="37" xfId="0" applyFont="1" applyFill="1" applyBorder="1" applyAlignment="1">
      <alignment vertical="center" wrapText="1"/>
    </xf>
    <xf numFmtId="49" fontId="7" fillId="0" borderId="3" xfId="3" applyNumberFormat="1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vertical="top" wrapText="1"/>
    </xf>
    <xf numFmtId="0" fontId="7" fillId="4" borderId="11" xfId="3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top"/>
    </xf>
    <xf numFmtId="0" fontId="6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right" vertical="top"/>
    </xf>
    <xf numFmtId="0" fontId="6" fillId="0" borderId="1" xfId="0" applyFont="1" applyFill="1" applyBorder="1" applyAlignment="1">
      <alignment vertical="top"/>
    </xf>
    <xf numFmtId="0" fontId="45" fillId="4" borderId="1" xfId="0" applyFont="1" applyFill="1" applyBorder="1" applyAlignment="1">
      <alignment horizontal="center" vertical="center" wrapText="1"/>
    </xf>
    <xf numFmtId="0" fontId="45" fillId="4" borderId="1" xfId="0" applyFont="1" applyFill="1" applyBorder="1" applyAlignment="1">
      <alignment horizontal="left" vertical="top" wrapText="1"/>
    </xf>
    <xf numFmtId="0" fontId="6" fillId="4" borderId="11" xfId="0" applyFont="1" applyFill="1" applyBorder="1" applyAlignment="1">
      <alignment horizontal="left" vertical="top" wrapText="1"/>
    </xf>
    <xf numFmtId="0" fontId="42" fillId="4" borderId="4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2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7" fillId="14" borderId="1" xfId="0" applyFont="1" applyFill="1" applyBorder="1" applyAlignment="1">
      <alignment horizontal="right" vertical="top"/>
    </xf>
    <xf numFmtId="0" fontId="6" fillId="14" borderId="1" xfId="0" applyFont="1" applyFill="1" applyBorder="1" applyAlignment="1">
      <alignment vertical="top"/>
    </xf>
    <xf numFmtId="0" fontId="7" fillId="14" borderId="1" xfId="0" applyFont="1" applyFill="1" applyBorder="1" applyAlignment="1">
      <alignment horizontal="right"/>
    </xf>
    <xf numFmtId="0" fontId="6" fillId="14" borderId="1" xfId="0" applyFont="1" applyFill="1" applyBorder="1" applyAlignment="1">
      <alignment vertical="top" wrapText="1"/>
    </xf>
    <xf numFmtId="0" fontId="18" fillId="0" borderId="5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14" fontId="22" fillId="0" borderId="13" xfId="0" applyNumberFormat="1" applyFont="1" applyBorder="1" applyAlignment="1">
      <alignment horizontal="left" vertical="center" wrapText="1"/>
    </xf>
    <xf numFmtId="0" fontId="45" fillId="0" borderId="1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left" vertical="center" wrapText="1"/>
    </xf>
    <xf numFmtId="166" fontId="22" fillId="7" borderId="2" xfId="1" applyNumberFormat="1" applyFont="1" applyFill="1" applyBorder="1" applyAlignment="1">
      <alignment horizontal="right" vertical="center"/>
    </xf>
    <xf numFmtId="166" fontId="22" fillId="7" borderId="27" xfId="1" applyNumberFormat="1" applyFont="1" applyFill="1" applyBorder="1" applyAlignment="1">
      <alignment horizontal="right" vertical="center"/>
    </xf>
    <xf numFmtId="0" fontId="18" fillId="0" borderId="3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22" fillId="4" borderId="39" xfId="0" applyFont="1" applyFill="1" applyBorder="1" applyAlignment="1">
      <alignment horizontal="left" vertical="center" wrapText="1"/>
    </xf>
    <xf numFmtId="0" fontId="22" fillId="4" borderId="40" xfId="0" applyFont="1" applyFill="1" applyBorder="1" applyAlignment="1">
      <alignment horizontal="left" vertical="center" wrapText="1"/>
    </xf>
    <xf numFmtId="166" fontId="22" fillId="7" borderId="40" xfId="1" applyNumberFormat="1" applyFont="1" applyFill="1" applyBorder="1" applyAlignment="1">
      <alignment horizontal="right" vertical="center"/>
    </xf>
    <xf numFmtId="166" fontId="22" fillId="7" borderId="41" xfId="1" applyNumberFormat="1" applyFont="1" applyFill="1" applyBorder="1" applyAlignment="1">
      <alignment horizontal="right" vertical="center"/>
    </xf>
    <xf numFmtId="0" fontId="22" fillId="0" borderId="22" xfId="0" applyFont="1" applyFill="1" applyBorder="1" applyAlignment="1">
      <alignment horizontal="left" vertical="center" wrapText="1"/>
    </xf>
    <xf numFmtId="0" fontId="22" fillId="0" borderId="23" xfId="0" applyFont="1" applyFill="1" applyBorder="1" applyAlignment="1">
      <alignment horizontal="left" vertical="center" wrapText="1"/>
    </xf>
    <xf numFmtId="166" fontId="22" fillId="7" borderId="23" xfId="1" applyNumberFormat="1" applyFont="1" applyFill="1" applyBorder="1" applyAlignment="1">
      <alignment horizontal="right" vertical="center"/>
    </xf>
    <xf numFmtId="166" fontId="22" fillId="7" borderId="24" xfId="1" applyNumberFormat="1" applyFont="1" applyFill="1" applyBorder="1" applyAlignment="1">
      <alignment horizontal="right" vertical="center"/>
    </xf>
    <xf numFmtId="166" fontId="22" fillId="6" borderId="18" xfId="1" applyNumberFormat="1" applyFont="1" applyFill="1" applyBorder="1" applyAlignment="1">
      <alignment horizontal="right" vertical="center"/>
    </xf>
    <xf numFmtId="166" fontId="22" fillId="6" borderId="19" xfId="1" applyNumberFormat="1" applyFont="1" applyFill="1" applyBorder="1" applyAlignment="1">
      <alignment horizontal="right" vertical="center"/>
    </xf>
    <xf numFmtId="0" fontId="37" fillId="0" borderId="0" xfId="0" applyFont="1" applyAlignment="1">
      <alignment horizontal="center"/>
    </xf>
    <xf numFmtId="0" fontId="22" fillId="6" borderId="21" xfId="0" applyFont="1" applyFill="1" applyBorder="1" applyAlignment="1">
      <alignment horizontal="left" vertical="center" wrapText="1"/>
    </xf>
    <xf numFmtId="0" fontId="22" fillId="6" borderId="18" xfId="0" applyFont="1" applyFill="1" applyBorder="1" applyAlignment="1">
      <alignment horizontal="left" vertical="center" wrapText="1"/>
    </xf>
    <xf numFmtId="0" fontId="22" fillId="4" borderId="21" xfId="0" applyFont="1" applyFill="1" applyBorder="1" applyAlignment="1">
      <alignment horizontal="left" vertical="center" wrapText="1"/>
    </xf>
    <xf numFmtId="0" fontId="22" fillId="4" borderId="18" xfId="0" applyFont="1" applyFill="1" applyBorder="1" applyAlignment="1">
      <alignment horizontal="left" vertical="center" wrapText="1"/>
    </xf>
    <xf numFmtId="166" fontId="22" fillId="4" borderId="18" xfId="1" applyNumberFormat="1" applyFont="1" applyFill="1" applyBorder="1" applyAlignment="1">
      <alignment horizontal="right" vertical="center"/>
    </xf>
    <xf numFmtId="166" fontId="22" fillId="4" borderId="19" xfId="1" applyNumberFormat="1" applyFont="1" applyFill="1" applyBorder="1" applyAlignment="1">
      <alignment horizontal="right" vertical="center"/>
    </xf>
    <xf numFmtId="0" fontId="22" fillId="4" borderId="16" xfId="0" applyFont="1" applyFill="1" applyBorder="1" applyAlignment="1">
      <alignment horizontal="left" vertical="center" wrapText="1"/>
    </xf>
    <xf numFmtId="0" fontId="22" fillId="4" borderId="17" xfId="0" applyFont="1" applyFill="1" applyBorder="1" applyAlignment="1">
      <alignment horizontal="left" vertical="center" wrapText="1"/>
    </xf>
    <xf numFmtId="166" fontId="22" fillId="4" borderId="17" xfId="1" applyNumberFormat="1" applyFont="1" applyFill="1" applyBorder="1" applyAlignment="1">
      <alignment horizontal="right" vertical="center"/>
    </xf>
    <xf numFmtId="166" fontId="22" fillId="4" borderId="20" xfId="1" applyNumberFormat="1" applyFont="1" applyFill="1" applyBorder="1" applyAlignment="1">
      <alignment horizontal="right" vertical="center"/>
    </xf>
    <xf numFmtId="0" fontId="7" fillId="3" borderId="3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20" fontId="43" fillId="0" borderId="3" xfId="0" applyNumberFormat="1" applyFont="1" applyBorder="1" applyAlignment="1">
      <alignment horizontal="center" vertical="center" wrapText="1"/>
    </xf>
    <xf numFmtId="14" fontId="43" fillId="0" borderId="4" xfId="0" applyNumberFormat="1" applyFont="1" applyBorder="1" applyAlignment="1">
      <alignment horizontal="center" vertical="center" wrapText="1"/>
    </xf>
    <xf numFmtId="1" fontId="18" fillId="7" borderId="3" xfId="0" applyNumberFormat="1" applyFont="1" applyFill="1" applyBorder="1" applyAlignment="1">
      <alignment horizontal="center" vertical="center" wrapText="1"/>
    </xf>
    <xf numFmtId="1" fontId="18" fillId="7" borderId="4" xfId="0" applyNumberFormat="1" applyFont="1" applyFill="1" applyBorder="1" applyAlignment="1">
      <alignment horizontal="center" vertical="center" wrapText="1"/>
    </xf>
    <xf numFmtId="0" fontId="22" fillId="0" borderId="9" xfId="0" applyFont="1" applyBorder="1" applyAlignment="1">
      <alignment horizontal="right" vertical="center" wrapText="1"/>
    </xf>
    <xf numFmtId="0" fontId="22" fillId="0" borderId="38" xfId="0" applyFont="1" applyBorder="1" applyAlignment="1">
      <alignment horizontal="right" vertical="center" wrapText="1"/>
    </xf>
    <xf numFmtId="1" fontId="22" fillId="2" borderId="38" xfId="1" applyNumberFormat="1" applyFont="1" applyFill="1" applyBorder="1" applyAlignment="1">
      <alignment horizontal="center" vertical="center"/>
    </xf>
    <xf numFmtId="20" fontId="18" fillId="0" borderId="3" xfId="0" applyNumberFormat="1" applyFont="1" applyBorder="1" applyAlignment="1">
      <alignment horizontal="center" vertical="center" wrapText="1"/>
    </xf>
    <xf numFmtId="14" fontId="18" fillId="0" borderId="4" xfId="0" applyNumberFormat="1" applyFont="1" applyBorder="1" applyAlignment="1">
      <alignment horizontal="center" vertical="center" wrapText="1"/>
    </xf>
    <xf numFmtId="2" fontId="23" fillId="0" borderId="3" xfId="0" applyNumberFormat="1" applyFont="1" applyBorder="1" applyAlignment="1">
      <alignment horizontal="center" vertical="center" wrapText="1"/>
    </xf>
    <xf numFmtId="2" fontId="23" fillId="0" borderId="11" xfId="0" applyNumberFormat="1" applyFont="1" applyBorder="1" applyAlignment="1">
      <alignment horizontal="center" vertical="center" wrapText="1"/>
    </xf>
    <xf numFmtId="0" fontId="38" fillId="0" borderId="3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4" xfId="0" applyFont="1" applyBorder="1" applyAlignment="1">
      <alignment horizontal="center" vertical="center" wrapText="1"/>
    </xf>
    <xf numFmtId="0" fontId="36" fillId="0" borderId="3" xfId="0" applyFont="1" applyBorder="1" applyAlignment="1">
      <alignment horizontal="center" vertical="center" wrapText="1"/>
    </xf>
    <xf numFmtId="0" fontId="36" fillId="0" borderId="4" xfId="0" applyFont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7" xfId="0" applyFont="1" applyBorder="1" applyAlignment="1">
      <alignment horizontal="center" vertical="center" wrapText="1"/>
    </xf>
    <xf numFmtId="166" fontId="22" fillId="7" borderId="9" xfId="1" applyNumberFormat="1" applyFont="1" applyFill="1" applyBorder="1" applyAlignment="1">
      <alignment horizontal="center" vertical="center"/>
    </xf>
    <xf numFmtId="0" fontId="18" fillId="0" borderId="30" xfId="0" applyFont="1" applyBorder="1" applyAlignment="1">
      <alignment horizontal="left" vertical="center" wrapText="1"/>
    </xf>
    <xf numFmtId="0" fontId="18" fillId="0" borderId="31" xfId="0" applyFont="1" applyBorder="1" applyAlignment="1">
      <alignment horizontal="left" vertical="center" wrapText="1"/>
    </xf>
    <xf numFmtId="0" fontId="18" fillId="0" borderId="32" xfId="0" applyFont="1" applyBorder="1" applyAlignment="1">
      <alignment horizontal="left" vertical="center" wrapText="1"/>
    </xf>
    <xf numFmtId="0" fontId="22" fillId="6" borderId="3" xfId="0" applyFont="1" applyFill="1" applyBorder="1" applyAlignment="1">
      <alignment horizontal="center" vertical="center" wrapText="1"/>
    </xf>
    <xf numFmtId="0" fontId="22" fillId="6" borderId="11" xfId="0" applyFont="1" applyFill="1" applyBorder="1" applyAlignment="1">
      <alignment horizontal="center" vertical="center" wrapText="1"/>
    </xf>
    <xf numFmtId="0" fontId="22" fillId="6" borderId="4" xfId="0" applyFont="1" applyFill="1" applyBorder="1" applyAlignment="1">
      <alignment horizontal="center" vertical="center" wrapText="1"/>
    </xf>
    <xf numFmtId="0" fontId="25" fillId="4" borderId="0" xfId="0" applyFont="1" applyFill="1" applyAlignment="1">
      <alignment horizontal="left" vertical="center"/>
    </xf>
    <xf numFmtId="14" fontId="23" fillId="5" borderId="3" xfId="0" applyNumberFormat="1" applyFont="1" applyFill="1" applyBorder="1" applyAlignment="1">
      <alignment horizontal="center" vertical="center"/>
    </xf>
    <xf numFmtId="14" fontId="23" fillId="5" borderId="11" xfId="0" applyNumberFormat="1" applyFont="1" applyFill="1" applyBorder="1" applyAlignment="1">
      <alignment horizontal="center" vertical="center"/>
    </xf>
    <xf numFmtId="14" fontId="23" fillId="5" borderId="4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23" fillId="5" borderId="3" xfId="0" applyFont="1" applyFill="1" applyBorder="1" applyAlignment="1">
      <alignment horizontal="center" vertical="center"/>
    </xf>
    <xf numFmtId="0" fontId="23" fillId="5" borderId="11" xfId="0" applyFont="1" applyFill="1" applyBorder="1" applyAlignment="1">
      <alignment horizontal="center" vertical="center"/>
    </xf>
    <xf numFmtId="0" fontId="23" fillId="5" borderId="4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right" vertical="center" wrapText="1"/>
    </xf>
    <xf numFmtId="0" fontId="22" fillId="0" borderId="13" xfId="0" applyFont="1" applyBorder="1" applyAlignment="1">
      <alignment horizontal="right" vertical="center" wrapText="1"/>
    </xf>
    <xf numFmtId="0" fontId="22" fillId="0" borderId="29" xfId="0" applyFont="1" applyBorder="1" applyAlignment="1">
      <alignment horizontal="right" vertical="center" wrapText="1"/>
    </xf>
    <xf numFmtId="0" fontId="22" fillId="0" borderId="28" xfId="0" applyFont="1" applyBorder="1" applyAlignment="1">
      <alignment horizontal="right" vertical="center" wrapText="1"/>
    </xf>
    <xf numFmtId="1" fontId="22" fillId="7" borderId="15" xfId="0" applyNumberFormat="1" applyFont="1" applyFill="1" applyBorder="1" applyAlignment="1">
      <alignment horizontal="center" vertical="center" wrapText="1"/>
    </xf>
    <xf numFmtId="1" fontId="22" fillId="7" borderId="36" xfId="0" applyNumberFormat="1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4" borderId="3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4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22" fillId="0" borderId="14" xfId="0" applyFont="1" applyBorder="1" applyAlignment="1">
      <alignment horizontal="right" vertical="center" wrapText="1"/>
    </xf>
    <xf numFmtId="166" fontId="18" fillId="7" borderId="18" xfId="1" applyNumberFormat="1" applyFont="1" applyFill="1" applyBorder="1" applyAlignment="1">
      <alignment horizontal="center" vertical="center"/>
    </xf>
    <xf numFmtId="0" fontId="22" fillId="0" borderId="34" xfId="0" applyFont="1" applyBorder="1" applyAlignment="1">
      <alignment horizontal="right" vertical="center" wrapText="1"/>
    </xf>
    <xf numFmtId="0" fontId="22" fillId="0" borderId="35" xfId="0" applyFont="1" applyBorder="1" applyAlignment="1">
      <alignment horizontal="right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22" fillId="4" borderId="4" xfId="0" applyFont="1" applyFill="1" applyBorder="1" applyAlignment="1">
      <alignment horizontal="center" vertical="center" wrapText="1"/>
    </xf>
    <xf numFmtId="0" fontId="22" fillId="4" borderId="11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18" fillId="4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9" fillId="0" borderId="3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22" fillId="6" borderId="3" xfId="0" applyFont="1" applyFill="1" applyBorder="1" applyAlignment="1">
      <alignment horizontal="left" vertical="center" wrapText="1"/>
    </xf>
    <xf numFmtId="0" fontId="22" fillId="6" borderId="11" xfId="0" applyFont="1" applyFill="1" applyBorder="1" applyAlignment="1">
      <alignment horizontal="left" vertical="center" wrapText="1"/>
    </xf>
    <xf numFmtId="0" fontId="22" fillId="6" borderId="4" xfId="0" applyFont="1" applyFill="1" applyBorder="1" applyAlignment="1">
      <alignment horizontal="left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14" fontId="22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39" fillId="0" borderId="3" xfId="4" applyBorder="1" applyAlignment="1" applyProtection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0" fontId="14" fillId="10" borderId="1" xfId="3" applyFont="1" applyFill="1" applyBorder="1" applyAlignment="1">
      <alignment horizontal="center" vertical="center"/>
    </xf>
    <xf numFmtId="49" fontId="14" fillId="10" borderId="1" xfId="3" applyNumberFormat="1" applyFont="1" applyFill="1" applyBorder="1" applyAlignment="1" applyProtection="1">
      <alignment horizontal="center" vertical="center" wrapText="1"/>
      <protection locked="0"/>
    </xf>
    <xf numFmtId="0" fontId="14" fillId="10" borderId="1" xfId="3" applyFont="1" applyFill="1" applyBorder="1" applyAlignment="1">
      <alignment horizontal="center"/>
    </xf>
    <xf numFmtId="49" fontId="15" fillId="8" borderId="1" xfId="3" applyNumberFormat="1" applyFont="1" applyFill="1" applyBorder="1" applyAlignment="1" applyProtection="1">
      <alignment horizontal="center" vertical="center" wrapText="1"/>
      <protection locked="0"/>
    </xf>
    <xf numFmtId="49" fontId="13" fillId="11" borderId="1" xfId="3" applyNumberFormat="1" applyFont="1" applyFill="1" applyBorder="1" applyAlignment="1" applyProtection="1">
      <alignment horizontal="center" vertical="center" wrapText="1"/>
      <protection locked="0"/>
    </xf>
    <xf numFmtId="0" fontId="33" fillId="10" borderId="3" xfId="0" applyFont="1" applyFill="1" applyBorder="1" applyAlignment="1">
      <alignment horizontal="center" vertical="center" wrapText="1"/>
    </xf>
    <xf numFmtId="0" fontId="33" fillId="10" borderId="11" xfId="0" applyFont="1" applyFill="1" applyBorder="1" applyAlignment="1">
      <alignment horizontal="center" vertical="center" wrapText="1"/>
    </xf>
    <xf numFmtId="0" fontId="33" fillId="10" borderId="4" xfId="0" applyFont="1" applyFill="1" applyBorder="1" applyAlignment="1">
      <alignment horizontal="center" vertical="center" wrapText="1"/>
    </xf>
    <xf numFmtId="0" fontId="17" fillId="8" borderId="3" xfId="0" applyFont="1" applyFill="1" applyBorder="1" applyAlignment="1">
      <alignment horizontal="center" vertical="center" wrapText="1" shrinkToFit="1"/>
    </xf>
    <xf numFmtId="0" fontId="17" fillId="8" borderId="11" xfId="0" applyFont="1" applyFill="1" applyBorder="1" applyAlignment="1">
      <alignment horizontal="center" vertical="center" wrapText="1" shrinkToFit="1"/>
    </xf>
    <xf numFmtId="0" fontId="6" fillId="13" borderId="1" xfId="0" applyFont="1" applyFill="1" applyBorder="1" applyAlignment="1">
      <alignment horizontal="center"/>
    </xf>
    <xf numFmtId="0" fontId="7" fillId="13" borderId="1" xfId="0" applyFont="1" applyFill="1" applyBorder="1" applyAlignment="1">
      <alignment horizontal="center"/>
    </xf>
    <xf numFmtId="0" fontId="7" fillId="0" borderId="3" xfId="0" applyFont="1" applyBorder="1" applyAlignment="1"/>
    <xf numFmtId="0" fontId="7" fillId="0" borderId="4" xfId="0" applyFont="1" applyBorder="1" applyAlignment="1"/>
    <xf numFmtId="0" fontId="6" fillId="6" borderId="3" xfId="0" applyFont="1" applyFill="1" applyBorder="1" applyAlignment="1"/>
    <xf numFmtId="0" fontId="6" fillId="0" borderId="4" xfId="0" applyFont="1" applyBorder="1" applyAlignment="1"/>
    <xf numFmtId="0" fontId="17" fillId="12" borderId="3" xfId="0" applyFont="1" applyFill="1" applyBorder="1" applyAlignment="1">
      <alignment horizontal="center" vertical="top"/>
    </xf>
    <xf numFmtId="0" fontId="17" fillId="12" borderId="11" xfId="0" applyFont="1" applyFill="1" applyBorder="1" applyAlignment="1">
      <alignment horizontal="center" vertical="top"/>
    </xf>
    <xf numFmtId="0" fontId="17" fillId="12" borderId="4" xfId="0" applyFont="1" applyFill="1" applyBorder="1" applyAlignment="1">
      <alignment horizontal="center" vertical="top"/>
    </xf>
    <xf numFmtId="0" fontId="8" fillId="0" borderId="0" xfId="0" applyFont="1" applyAlignment="1">
      <alignment horizontal="center"/>
    </xf>
    <xf numFmtId="0" fontId="16" fillId="6" borderId="25" xfId="0" applyFont="1" applyFill="1" applyBorder="1" applyAlignment="1">
      <alignment horizontal="center"/>
    </xf>
    <xf numFmtId="0" fontId="44" fillId="0" borderId="11" xfId="0" applyFont="1" applyBorder="1"/>
    <xf numFmtId="0" fontId="16" fillId="8" borderId="3" xfId="0" applyFont="1" applyFill="1" applyBorder="1" applyAlignment="1">
      <alignment horizontal="center"/>
    </xf>
    <xf numFmtId="0" fontId="16" fillId="8" borderId="11" xfId="0" applyFont="1" applyFill="1" applyBorder="1" applyAlignment="1">
      <alignment horizontal="center"/>
    </xf>
    <xf numFmtId="0" fontId="17" fillId="8" borderId="15" xfId="0" applyFont="1" applyFill="1" applyBorder="1" applyAlignment="1">
      <alignment horizontal="center"/>
    </xf>
    <xf numFmtId="0" fontId="17" fillId="8" borderId="5" xfId="0" applyFont="1" applyFill="1" applyBorder="1" applyAlignment="1">
      <alignment horizontal="center"/>
    </xf>
    <xf numFmtId="0" fontId="16" fillId="0" borderId="11" xfId="0" applyFont="1" applyBorder="1"/>
    <xf numFmtId="0" fontId="17" fillId="8" borderId="3" xfId="0" applyFont="1" applyFill="1" applyBorder="1" applyAlignment="1">
      <alignment horizontal="center" vertical="top" wrapText="1" shrinkToFit="1"/>
    </xf>
    <xf numFmtId="0" fontId="17" fillId="8" borderId="11" xfId="0" applyFont="1" applyFill="1" applyBorder="1" applyAlignment="1">
      <alignment horizontal="center" vertical="top" wrapText="1" shrinkToFit="1"/>
    </xf>
    <xf numFmtId="0" fontId="17" fillId="6" borderId="3" xfId="0" applyFont="1" applyFill="1" applyBorder="1" applyAlignment="1">
      <alignment horizontal="center" vertical="center" wrapText="1" shrinkToFit="1"/>
    </xf>
    <xf numFmtId="0" fontId="17" fillId="6" borderId="11" xfId="0" applyFont="1" applyFill="1" applyBorder="1" applyAlignment="1">
      <alignment horizontal="center" vertical="center" wrapText="1" shrinkToFit="1"/>
    </xf>
  </cellXfs>
  <cellStyles count="5">
    <cellStyle name="Гиперссылка" xfId="4" builtinId="8"/>
    <cellStyle name="Обычный" xfId="0" builtinId="0"/>
    <cellStyle name="Обычный 2" xfId="2"/>
    <cellStyle name="Обычный 3" xfId="3"/>
    <cellStyle name="Финансовый" xfId="1" builtinId="3"/>
  </cellStyles>
  <dxfs count="0"/>
  <tableStyles count="0" defaultTableStyle="TableStyleMedium9" defaultPivotStyle="PivotStyleLight16"/>
  <colors>
    <mruColors>
      <color rgb="FFFFFFCC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view="pageBreakPreview" topLeftCell="A28" zoomScale="60" zoomScaleNormal="75" workbookViewId="0">
      <selection activeCell="J39" sqref="J39"/>
    </sheetView>
  </sheetViews>
  <sheetFormatPr defaultRowHeight="12.75" x14ac:dyDescent="0.2"/>
  <cols>
    <col min="1" max="1" width="29.140625" customWidth="1"/>
    <col min="2" max="2" width="4.42578125" customWidth="1"/>
    <col min="3" max="3" width="17.7109375" customWidth="1"/>
    <col min="5" max="5" width="10.5703125" customWidth="1"/>
    <col min="6" max="6" width="6.140625" customWidth="1"/>
    <col min="9" max="9" width="26.140625" customWidth="1"/>
    <col min="10" max="10" width="22.85546875" customWidth="1"/>
    <col min="11" max="11" width="12" customWidth="1"/>
    <col min="13" max="13" width="15.85546875" customWidth="1"/>
    <col min="14" max="15" width="13.85546875" customWidth="1"/>
  </cols>
  <sheetData>
    <row r="1" spans="1:14" s="17" customFormat="1" ht="45" customHeight="1" x14ac:dyDescent="0.25">
      <c r="A1" s="231" t="s">
        <v>28</v>
      </c>
      <c r="B1" s="231"/>
      <c r="C1" s="231"/>
      <c r="D1" s="231"/>
      <c r="E1" s="231"/>
      <c r="F1" s="231"/>
      <c r="G1" s="231"/>
      <c r="H1" s="231"/>
      <c r="I1" s="231"/>
      <c r="J1" s="24"/>
      <c r="K1" s="24"/>
      <c r="L1" s="24"/>
      <c r="M1" s="24"/>
    </row>
    <row r="2" spans="1:14" s="2" customFormat="1" ht="28.5" customHeight="1" x14ac:dyDescent="0.25">
      <c r="A2" s="235" t="s">
        <v>29</v>
      </c>
      <c r="B2" s="235"/>
      <c r="C2" s="236"/>
      <c r="D2" s="232"/>
      <c r="E2" s="233"/>
      <c r="F2" s="234"/>
      <c r="G2" s="26"/>
      <c r="H2" s="26"/>
      <c r="I2" s="26"/>
      <c r="J2" s="26"/>
      <c r="K2" s="26"/>
      <c r="L2" s="26"/>
      <c r="M2" s="26"/>
    </row>
    <row r="3" spans="1:14" s="19" customFormat="1" ht="9" customHeight="1" x14ac:dyDescent="0.25">
      <c r="A3" s="25"/>
      <c r="B3" s="25"/>
      <c r="C3" s="25"/>
      <c r="D3" s="25"/>
      <c r="E3" s="25"/>
      <c r="F3" s="25"/>
      <c r="G3" s="25"/>
      <c r="H3" s="25"/>
      <c r="I3" s="25"/>
      <c r="J3" s="23"/>
      <c r="K3" s="23"/>
      <c r="L3" s="23"/>
      <c r="M3" s="23"/>
      <c r="N3" s="18"/>
    </row>
    <row r="4" spans="1:14" s="19" customFormat="1" ht="54" customHeight="1" x14ac:dyDescent="0.25">
      <c r="A4" s="240" t="s">
        <v>30</v>
      </c>
      <c r="B4" s="240"/>
      <c r="C4" s="240"/>
      <c r="D4" s="240"/>
      <c r="E4" s="237"/>
      <c r="F4" s="238"/>
      <c r="G4" s="238"/>
      <c r="H4" s="239"/>
      <c r="I4" s="61" t="s">
        <v>31</v>
      </c>
      <c r="J4" s="237"/>
      <c r="K4" s="276"/>
      <c r="L4" s="277"/>
      <c r="M4" s="23"/>
      <c r="N4" s="18"/>
    </row>
    <row r="5" spans="1:14" s="2" customFormat="1" ht="33.75" customHeight="1" x14ac:dyDescent="0.25">
      <c r="A5" s="278" t="s">
        <v>170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80"/>
    </row>
    <row r="6" spans="1:14" s="2" customFormat="1" ht="27.75" customHeight="1" x14ac:dyDescent="0.25">
      <c r="A6" s="278" t="s">
        <v>64</v>
      </c>
      <c r="B6" s="279"/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80"/>
    </row>
    <row r="7" spans="1:14" s="2" customFormat="1" ht="19.5" customHeight="1" x14ac:dyDescent="0.25">
      <c r="A7" s="294" t="s">
        <v>32</v>
      </c>
      <c r="B7" s="294"/>
      <c r="C7" s="294"/>
      <c r="D7" s="294"/>
      <c r="E7" s="294"/>
      <c r="F7" s="294"/>
      <c r="G7" s="294"/>
      <c r="H7" s="294"/>
      <c r="I7" s="296"/>
      <c r="J7" s="296"/>
      <c r="K7" s="288"/>
      <c r="L7" s="289"/>
      <c r="M7" s="290"/>
    </row>
    <row r="8" spans="1:14" s="2" customFormat="1" ht="19.5" customHeight="1" x14ac:dyDescent="0.25">
      <c r="A8" s="295"/>
      <c r="B8" s="295"/>
      <c r="C8" s="295"/>
      <c r="D8" s="295"/>
      <c r="E8" s="295"/>
      <c r="F8" s="295"/>
      <c r="G8" s="295"/>
      <c r="H8" s="297"/>
      <c r="I8" s="297"/>
      <c r="J8" s="297"/>
      <c r="K8" s="291"/>
      <c r="L8" s="292"/>
      <c r="M8" s="293"/>
    </row>
    <row r="9" spans="1:14" s="14" customFormat="1" ht="43.5" customHeight="1" x14ac:dyDescent="0.35">
      <c r="A9" s="281" t="s">
        <v>169</v>
      </c>
      <c r="B9" s="282"/>
      <c r="C9" s="282"/>
      <c r="D9" s="282"/>
      <c r="E9" s="282"/>
      <c r="F9" s="282"/>
      <c r="G9" s="282"/>
      <c r="H9" s="282"/>
      <c r="I9" s="282"/>
      <c r="J9" s="282"/>
      <c r="K9" s="282"/>
      <c r="L9" s="282"/>
      <c r="M9" s="283"/>
    </row>
    <row r="10" spans="1:14" s="14" customFormat="1" ht="30" customHeight="1" x14ac:dyDescent="0.35">
      <c r="A10" s="270" t="s">
        <v>33</v>
      </c>
      <c r="B10" s="270"/>
      <c r="C10" s="270"/>
      <c r="D10" s="270"/>
      <c r="E10" s="270"/>
      <c r="F10" s="270"/>
      <c r="G10" s="270"/>
      <c r="H10" s="270"/>
      <c r="I10" s="270"/>
      <c r="J10" s="270"/>
      <c r="K10" s="270"/>
      <c r="L10" s="270"/>
      <c r="M10" s="270"/>
    </row>
    <row r="11" spans="1:14" s="14" customFormat="1" ht="30" customHeight="1" x14ac:dyDescent="0.35">
      <c r="A11" s="256" t="s">
        <v>34</v>
      </c>
      <c r="B11" s="256"/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256"/>
    </row>
    <row r="12" spans="1:14" s="14" customFormat="1" ht="30" customHeight="1" x14ac:dyDescent="0.35">
      <c r="A12" s="286" t="s">
        <v>35</v>
      </c>
      <c r="B12" s="286"/>
      <c r="C12" s="286"/>
      <c r="D12" s="286"/>
      <c r="E12" s="286"/>
      <c r="F12" s="287"/>
      <c r="G12" s="287"/>
      <c r="H12" s="287"/>
      <c r="I12" s="287"/>
      <c r="J12" s="287"/>
      <c r="K12" s="287"/>
      <c r="L12" s="287"/>
      <c r="M12" s="287"/>
    </row>
    <row r="13" spans="1:14" s="14" customFormat="1" ht="42.75" customHeight="1" x14ac:dyDescent="0.35">
      <c r="A13" s="284" t="s">
        <v>36</v>
      </c>
      <c r="B13" s="284"/>
      <c r="C13" s="284"/>
      <c r="D13" s="284"/>
      <c r="E13" s="284"/>
      <c r="F13" s="285"/>
      <c r="G13" s="285"/>
      <c r="H13" s="285"/>
      <c r="I13" s="285"/>
      <c r="J13" s="285"/>
      <c r="K13" s="285"/>
      <c r="L13" s="285"/>
      <c r="M13" s="285"/>
    </row>
    <row r="14" spans="1:14" s="14" customFormat="1" ht="30" customHeight="1" x14ac:dyDescent="0.35">
      <c r="A14" s="286" t="s">
        <v>37</v>
      </c>
      <c r="B14" s="286"/>
      <c r="C14" s="286"/>
      <c r="D14" s="286"/>
      <c r="E14" s="286"/>
      <c r="F14" s="287"/>
      <c r="G14" s="287"/>
      <c r="H14" s="287"/>
      <c r="I14" s="287"/>
      <c r="J14" s="287"/>
      <c r="K14" s="287"/>
      <c r="L14" s="287"/>
      <c r="M14" s="287"/>
    </row>
    <row r="15" spans="1:14" s="14" customFormat="1" ht="35.1" customHeight="1" x14ac:dyDescent="0.35">
      <c r="A15" s="253" t="s">
        <v>91</v>
      </c>
      <c r="B15" s="254"/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5"/>
    </row>
    <row r="16" spans="1:14" s="28" customFormat="1" ht="63.75" customHeight="1" x14ac:dyDescent="0.35">
      <c r="A16" s="271" t="s">
        <v>39</v>
      </c>
      <c r="B16" s="272"/>
      <c r="C16" s="70" t="s">
        <v>66</v>
      </c>
      <c r="D16" s="271" t="s">
        <v>40</v>
      </c>
      <c r="E16" s="273"/>
      <c r="F16" s="273"/>
      <c r="G16" s="273"/>
      <c r="H16" s="273"/>
      <c r="I16" s="273"/>
      <c r="J16" s="251" t="s">
        <v>79</v>
      </c>
      <c r="K16" s="258"/>
      <c r="L16" s="258"/>
      <c r="M16" s="259"/>
    </row>
    <row r="17" spans="1:17" s="28" customFormat="1" ht="35.1" customHeight="1" x14ac:dyDescent="0.35">
      <c r="A17" s="203"/>
      <c r="B17" s="247"/>
      <c r="C17" s="68"/>
      <c r="D17" s="274"/>
      <c r="E17" s="275"/>
      <c r="F17" s="275"/>
      <c r="G17" s="275"/>
      <c r="H17" s="275"/>
      <c r="I17" s="275"/>
      <c r="J17" s="248">
        <f>C17*D17</f>
        <v>0</v>
      </c>
      <c r="K17" s="249"/>
      <c r="L17" s="249"/>
      <c r="M17" s="250"/>
    </row>
    <row r="18" spans="1:17" s="14" customFormat="1" ht="35.1" customHeight="1" thickBot="1" x14ac:dyDescent="0.4">
      <c r="A18" s="241"/>
      <c r="B18" s="242"/>
      <c r="C18" s="243"/>
      <c r="D18" s="243"/>
      <c r="E18" s="243"/>
      <c r="F18" s="243"/>
      <c r="G18" s="243"/>
      <c r="H18" s="243"/>
      <c r="I18" s="243"/>
      <c r="J18" s="243"/>
      <c r="K18" s="244"/>
      <c r="L18" s="245">
        <f>SUM(J17:M17)</f>
        <v>0</v>
      </c>
      <c r="M18" s="246"/>
    </row>
    <row r="19" spans="1:17" s="28" customFormat="1" ht="35.1" customHeight="1" x14ac:dyDescent="0.35">
      <c r="A19" s="27" t="s">
        <v>2</v>
      </c>
      <c r="B19" s="203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47"/>
    </row>
    <row r="20" spans="1:17" s="14" customFormat="1" ht="35.1" customHeight="1" x14ac:dyDescent="0.35">
      <c r="A20" s="253" t="s">
        <v>41</v>
      </c>
      <c r="B20" s="254"/>
      <c r="C20" s="254"/>
      <c r="D20" s="254"/>
      <c r="E20" s="254"/>
      <c r="F20" s="254"/>
      <c r="G20" s="254"/>
      <c r="H20" s="254"/>
      <c r="I20" s="254"/>
      <c r="J20" s="254"/>
      <c r="K20" s="254"/>
      <c r="L20" s="254"/>
      <c r="M20" s="255"/>
    </row>
    <row r="21" spans="1:17" s="29" customFormat="1" ht="35.1" customHeight="1" x14ac:dyDescent="0.35">
      <c r="A21" s="251" t="s">
        <v>42</v>
      </c>
      <c r="B21" s="252"/>
      <c r="C21" s="50" t="s">
        <v>43</v>
      </c>
      <c r="D21" s="256" t="s">
        <v>44</v>
      </c>
      <c r="E21" s="256"/>
      <c r="F21" s="256"/>
      <c r="G21" s="251" t="s">
        <v>77</v>
      </c>
      <c r="H21" s="257"/>
      <c r="I21" s="257"/>
      <c r="J21" s="251" t="s">
        <v>80</v>
      </c>
      <c r="K21" s="258"/>
      <c r="L21" s="258"/>
      <c r="M21" s="259"/>
    </row>
    <row r="22" spans="1:17" s="29" customFormat="1" ht="49.5" customHeight="1" x14ac:dyDescent="0.35">
      <c r="A22" s="251"/>
      <c r="B22" s="252"/>
      <c r="C22" s="48" t="s">
        <v>78</v>
      </c>
      <c r="D22" s="200" t="s">
        <v>46</v>
      </c>
      <c r="E22" s="201"/>
      <c r="F22" s="202"/>
      <c r="G22" s="260"/>
      <c r="H22" s="261"/>
      <c r="I22" s="262"/>
      <c r="J22" s="248">
        <f>'меню (menu)'!E130</f>
        <v>0</v>
      </c>
      <c r="K22" s="249"/>
      <c r="L22" s="249"/>
      <c r="M22" s="250"/>
      <c r="N22" s="116"/>
      <c r="O22" s="117"/>
      <c r="P22" s="117"/>
      <c r="Q22" s="117"/>
    </row>
    <row r="23" spans="1:17" s="29" customFormat="1" ht="49.5" customHeight="1" x14ac:dyDescent="0.35">
      <c r="A23" s="251"/>
      <c r="B23" s="252"/>
      <c r="C23" s="48" t="s">
        <v>45</v>
      </c>
      <c r="D23" s="200" t="s">
        <v>46</v>
      </c>
      <c r="E23" s="201"/>
      <c r="F23" s="202"/>
      <c r="G23" s="263"/>
      <c r="H23" s="264"/>
      <c r="I23" s="265"/>
      <c r="J23" s="248">
        <f>'напитки (beverages)'!E154</f>
        <v>0</v>
      </c>
      <c r="K23" s="249"/>
      <c r="L23" s="249"/>
      <c r="M23" s="250"/>
    </row>
    <row r="24" spans="1:17" s="14" customFormat="1" ht="35.1" customHeight="1" thickBot="1" x14ac:dyDescent="0.4">
      <c r="A24" s="241" t="s">
        <v>47</v>
      </c>
      <c r="B24" s="242"/>
      <c r="C24" s="242"/>
      <c r="D24" s="242"/>
      <c r="E24" s="242"/>
      <c r="F24" s="242"/>
      <c r="G24" s="242"/>
      <c r="H24" s="242"/>
      <c r="I24" s="242"/>
      <c r="J24" s="242"/>
      <c r="K24" s="266"/>
      <c r="L24" s="267">
        <f>SUM(J22:M23)</f>
        <v>0</v>
      </c>
      <c r="M24" s="267"/>
    </row>
    <row r="25" spans="1:17" s="14" customFormat="1" ht="35.1" customHeight="1" thickBot="1" x14ac:dyDescent="0.4">
      <c r="A25" s="268" t="s">
        <v>48</v>
      </c>
      <c r="B25" s="269"/>
      <c r="C25" s="269"/>
      <c r="D25" s="269"/>
      <c r="E25" s="269"/>
      <c r="F25" s="269"/>
      <c r="G25" s="269"/>
      <c r="H25" s="269"/>
      <c r="I25" s="269"/>
      <c r="J25" s="269"/>
      <c r="K25" s="30">
        <v>0.1</v>
      </c>
      <c r="L25" s="207">
        <f>L24*0.1</f>
        <v>0</v>
      </c>
      <c r="M25" s="208"/>
    </row>
    <row r="26" spans="1:17" s="14" customFormat="1" ht="35.1" customHeight="1" thickBot="1" x14ac:dyDescent="0.4">
      <c r="A26" s="209" t="s">
        <v>49</v>
      </c>
      <c r="B26" s="209"/>
      <c r="C26" s="209"/>
      <c r="D26" s="209"/>
      <c r="E26" s="209"/>
      <c r="F26" s="209"/>
      <c r="G26" s="209"/>
      <c r="H26" s="209"/>
      <c r="I26" s="209"/>
      <c r="J26" s="209"/>
      <c r="K26" s="209"/>
      <c r="L26" s="224">
        <f>SUM(L24:M25)</f>
        <v>0</v>
      </c>
      <c r="M26" s="224"/>
    </row>
    <row r="27" spans="1:17" s="14" customFormat="1" ht="35.1" customHeight="1" x14ac:dyDescent="0.35">
      <c r="A27" s="27" t="s">
        <v>2</v>
      </c>
      <c r="B27" s="225"/>
      <c r="C27" s="226"/>
      <c r="D27" s="226"/>
      <c r="E27" s="226"/>
      <c r="F27" s="226"/>
      <c r="G27" s="226"/>
      <c r="H27" s="226"/>
      <c r="I27" s="226"/>
      <c r="J27" s="226"/>
      <c r="K27" s="226"/>
      <c r="L27" s="226"/>
      <c r="M27" s="227"/>
    </row>
    <row r="28" spans="1:17" s="14" customFormat="1" ht="35.1" customHeight="1" x14ac:dyDescent="0.35">
      <c r="A28" s="228" t="s">
        <v>50</v>
      </c>
      <c r="B28" s="229"/>
      <c r="C28" s="229"/>
      <c r="D28" s="229"/>
      <c r="E28" s="229"/>
      <c r="F28" s="229"/>
      <c r="G28" s="229"/>
      <c r="H28" s="229"/>
      <c r="I28" s="229"/>
      <c r="J28" s="229"/>
      <c r="K28" s="229"/>
      <c r="L28" s="229"/>
      <c r="M28" s="230"/>
    </row>
    <row r="29" spans="1:17" s="29" customFormat="1" ht="43.5" customHeight="1" x14ac:dyDescent="0.35">
      <c r="A29" s="219" t="s">
        <v>51</v>
      </c>
      <c r="B29" s="220"/>
      <c r="C29" s="62" t="s">
        <v>43</v>
      </c>
      <c r="D29" s="221" t="s">
        <v>44</v>
      </c>
      <c r="E29" s="221"/>
      <c r="F29" s="221"/>
      <c r="G29" s="222" t="s">
        <v>52</v>
      </c>
      <c r="H29" s="223"/>
      <c r="I29" s="223"/>
      <c r="J29" s="63" t="s">
        <v>53</v>
      </c>
      <c r="K29" s="62" t="s">
        <v>54</v>
      </c>
      <c r="L29" s="221" t="s">
        <v>55</v>
      </c>
      <c r="M29" s="221"/>
    </row>
    <row r="30" spans="1:17" s="14" customFormat="1" ht="52.5" customHeight="1" x14ac:dyDescent="0.35">
      <c r="A30" s="205" t="s">
        <v>171</v>
      </c>
      <c r="B30" s="206"/>
      <c r="C30" s="64" t="s">
        <v>56</v>
      </c>
      <c r="D30" s="200" t="s">
        <v>46</v>
      </c>
      <c r="E30" s="201"/>
      <c r="F30" s="202"/>
      <c r="G30" s="203" t="s">
        <v>140</v>
      </c>
      <c r="H30" s="204"/>
      <c r="I30" s="204"/>
      <c r="J30" s="31">
        <v>2500</v>
      </c>
      <c r="K30" s="32"/>
      <c r="L30" s="207">
        <f t="shared" ref="L30:L31" si="0">J30*K30</f>
        <v>0</v>
      </c>
      <c r="M30" s="208"/>
    </row>
    <row r="31" spans="1:17" s="14" customFormat="1" ht="68.25" customHeight="1" x14ac:dyDescent="0.35">
      <c r="A31" s="212"/>
      <c r="B31" s="213"/>
      <c r="C31" s="64" t="s">
        <v>56</v>
      </c>
      <c r="D31" s="200" t="s">
        <v>46</v>
      </c>
      <c r="E31" s="201"/>
      <c r="F31" s="202"/>
      <c r="G31" s="214" t="s">
        <v>65</v>
      </c>
      <c r="H31" s="215"/>
      <c r="I31" s="215"/>
      <c r="J31" s="31">
        <v>250</v>
      </c>
      <c r="K31" s="32"/>
      <c r="L31" s="207">
        <f t="shared" si="0"/>
        <v>0</v>
      </c>
      <c r="M31" s="208"/>
    </row>
    <row r="32" spans="1:17" s="14" customFormat="1" ht="68.25" customHeight="1" x14ac:dyDescent="0.35">
      <c r="A32" s="212"/>
      <c r="B32" s="213"/>
      <c r="C32" s="64" t="s">
        <v>56</v>
      </c>
      <c r="D32" s="200" t="s">
        <v>46</v>
      </c>
      <c r="E32" s="201"/>
      <c r="F32" s="202"/>
      <c r="G32" s="214" t="s">
        <v>89</v>
      </c>
      <c r="H32" s="215"/>
      <c r="I32" s="215"/>
      <c r="J32" s="31">
        <v>3500</v>
      </c>
      <c r="K32" s="32"/>
      <c r="L32" s="207">
        <f t="shared" ref="L32" si="1">J32*K32</f>
        <v>0</v>
      </c>
      <c r="M32" s="208"/>
    </row>
    <row r="33" spans="1:13" s="14" customFormat="1" ht="59.25" customHeight="1" thickBot="1" x14ac:dyDescent="0.4">
      <c r="A33" s="212"/>
      <c r="B33" s="213"/>
      <c r="C33" s="64" t="s">
        <v>56</v>
      </c>
      <c r="D33" s="200" t="s">
        <v>46</v>
      </c>
      <c r="E33" s="201"/>
      <c r="F33" s="202"/>
      <c r="G33" s="216" t="s">
        <v>84</v>
      </c>
      <c r="H33" s="217"/>
      <c r="I33" s="218"/>
      <c r="J33" s="31">
        <v>350</v>
      </c>
      <c r="K33" s="32"/>
      <c r="L33" s="207">
        <f t="shared" ref="L33" si="2">J33*K33</f>
        <v>0</v>
      </c>
      <c r="M33" s="208"/>
    </row>
    <row r="34" spans="1:13" s="14" customFormat="1" ht="35.1" customHeight="1" thickBot="1" x14ac:dyDescent="0.4">
      <c r="A34" s="209" t="s">
        <v>57</v>
      </c>
      <c r="B34" s="210"/>
      <c r="C34" s="210"/>
      <c r="D34" s="210"/>
      <c r="E34" s="210"/>
      <c r="F34" s="210"/>
      <c r="G34" s="210"/>
      <c r="H34" s="210"/>
      <c r="I34" s="210"/>
      <c r="J34" s="210"/>
      <c r="K34" s="210"/>
      <c r="L34" s="211">
        <f>SUM(L30:M33)</f>
        <v>0</v>
      </c>
      <c r="M34" s="211"/>
    </row>
    <row r="35" spans="1:13" s="14" customFormat="1" ht="35.1" customHeight="1" x14ac:dyDescent="0.35">
      <c r="A35" s="124" t="s">
        <v>2</v>
      </c>
      <c r="B35" s="176"/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8"/>
    </row>
    <row r="36" spans="1:13" s="14" customFormat="1" ht="35.1" customHeight="1" thickBot="1" x14ac:dyDescent="0.4">
      <c r="A36" s="170"/>
      <c r="B36" s="168"/>
      <c r="C36" s="168"/>
      <c r="D36" s="168"/>
      <c r="E36" s="168"/>
      <c r="F36" s="168"/>
      <c r="G36" s="168"/>
      <c r="H36" s="168"/>
      <c r="I36" s="169"/>
      <c r="J36" s="169"/>
      <c r="K36" s="169"/>
      <c r="L36" s="169"/>
      <c r="M36" s="169"/>
    </row>
    <row r="37" spans="1:13" s="14" customFormat="1" ht="35.1" customHeight="1" x14ac:dyDescent="0.35">
      <c r="A37" s="179" t="s">
        <v>58</v>
      </c>
      <c r="B37" s="180"/>
      <c r="C37" s="180"/>
      <c r="D37" s="180"/>
      <c r="E37" s="180"/>
      <c r="F37" s="180"/>
      <c r="G37" s="181">
        <f>L18</f>
        <v>0</v>
      </c>
      <c r="H37" s="182"/>
      <c r="I37" s="145"/>
      <c r="J37" s="34"/>
      <c r="K37" s="35"/>
      <c r="L37" s="35"/>
      <c r="M37" s="35"/>
    </row>
    <row r="38" spans="1:13" s="14" customFormat="1" ht="35.1" customHeight="1" x14ac:dyDescent="0.35">
      <c r="A38" s="183" t="s">
        <v>59</v>
      </c>
      <c r="B38" s="184"/>
      <c r="C38" s="184"/>
      <c r="D38" s="184"/>
      <c r="E38" s="184"/>
      <c r="F38" s="184"/>
      <c r="G38" s="185">
        <f>L26</f>
        <v>0</v>
      </c>
      <c r="H38" s="186"/>
      <c r="I38" s="33"/>
      <c r="J38" s="34"/>
      <c r="K38" s="35"/>
      <c r="L38" s="35"/>
      <c r="M38" s="35"/>
    </row>
    <row r="39" spans="1:13" s="14" customFormat="1" ht="51.75" customHeight="1" x14ac:dyDescent="0.35">
      <c r="A39" s="172" t="s">
        <v>60</v>
      </c>
      <c r="B39" s="173"/>
      <c r="C39" s="173"/>
      <c r="D39" s="173"/>
      <c r="E39" s="173"/>
      <c r="F39" s="173"/>
      <c r="G39" s="174">
        <f>L34</f>
        <v>0</v>
      </c>
      <c r="H39" s="175"/>
      <c r="I39" s="33"/>
      <c r="J39" s="34"/>
      <c r="K39" s="35"/>
      <c r="L39" s="35"/>
      <c r="M39" s="35"/>
    </row>
    <row r="40" spans="1:13" s="14" customFormat="1" ht="35.1" customHeight="1" thickBot="1" x14ac:dyDescent="0.4">
      <c r="A40" s="190" t="s">
        <v>61</v>
      </c>
      <c r="B40" s="191"/>
      <c r="C40" s="191"/>
      <c r="D40" s="191"/>
      <c r="E40" s="191"/>
      <c r="F40" s="191"/>
      <c r="G40" s="187">
        <f>SUM(G37:H39)</f>
        <v>0</v>
      </c>
      <c r="H40" s="188"/>
      <c r="I40" s="35"/>
      <c r="J40" s="35"/>
      <c r="K40" s="35"/>
      <c r="L40" s="35"/>
      <c r="M40" s="35"/>
    </row>
    <row r="41" spans="1:13" s="14" customFormat="1" ht="35.1" customHeight="1" thickBot="1" x14ac:dyDescent="0.4">
      <c r="A41" s="196" t="s">
        <v>62</v>
      </c>
      <c r="B41" s="197"/>
      <c r="C41" s="197"/>
      <c r="D41" s="197"/>
      <c r="E41" s="197"/>
      <c r="F41" s="197"/>
      <c r="G41" s="198">
        <v>80000</v>
      </c>
      <c r="H41" s="199"/>
      <c r="I41" s="36" t="s">
        <v>88</v>
      </c>
      <c r="J41" s="37"/>
      <c r="K41" s="15"/>
      <c r="L41" s="15"/>
      <c r="M41" s="15"/>
    </row>
    <row r="42" spans="1:13" s="14" customFormat="1" ht="35.1" customHeight="1" thickTop="1" thickBot="1" x14ac:dyDescent="0.4">
      <c r="A42" s="192" t="s">
        <v>63</v>
      </c>
      <c r="B42" s="193"/>
      <c r="C42" s="193"/>
      <c r="D42" s="193"/>
      <c r="E42" s="193"/>
      <c r="F42" s="193"/>
      <c r="G42" s="194">
        <f>G40+G41</f>
        <v>80000</v>
      </c>
      <c r="H42" s="195"/>
      <c r="I42" s="15"/>
      <c r="J42" s="15"/>
      <c r="K42" s="15"/>
      <c r="L42" s="15"/>
      <c r="M42" s="15"/>
    </row>
    <row r="43" spans="1:13" s="14" customFormat="1" ht="14.25" customHeight="1" x14ac:dyDescent="0.35">
      <c r="A43" s="16"/>
      <c r="B43" s="16"/>
      <c r="C43" s="16"/>
      <c r="D43" s="16"/>
      <c r="E43" s="16"/>
      <c r="F43" s="16"/>
      <c r="G43" s="16"/>
      <c r="H43" s="16"/>
      <c r="I43" s="15"/>
      <c r="J43" s="16"/>
      <c r="K43" s="16"/>
      <c r="L43" s="16"/>
      <c r="M43" s="16"/>
    </row>
    <row r="44" spans="1:13" s="14" customFormat="1" ht="14.25" customHeight="1" x14ac:dyDescent="0.35">
      <c r="A44" s="16"/>
      <c r="B44" s="16"/>
      <c r="C44" s="16"/>
      <c r="D44" s="16"/>
      <c r="E44" s="16"/>
      <c r="F44" s="16"/>
      <c r="G44" s="16"/>
      <c r="H44" s="16"/>
      <c r="I44" s="15"/>
      <c r="J44" s="16"/>
      <c r="K44" s="16"/>
      <c r="L44" s="16"/>
      <c r="M44" s="16"/>
    </row>
    <row r="45" spans="1:13" s="1" customFormat="1" ht="12.75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30" customHeight="1" x14ac:dyDescent="0.25">
      <c r="A46" s="189"/>
      <c r="B46" s="189"/>
      <c r="C46" s="189"/>
      <c r="D46" s="189"/>
      <c r="E46" s="189"/>
      <c r="F46" s="189"/>
      <c r="G46" s="189"/>
      <c r="H46" s="189"/>
    </row>
  </sheetData>
  <mergeCells count="90">
    <mergeCell ref="J4:L4"/>
    <mergeCell ref="A5:M5"/>
    <mergeCell ref="A6:M6"/>
    <mergeCell ref="A9:M9"/>
    <mergeCell ref="A15:M15"/>
    <mergeCell ref="A13:E13"/>
    <mergeCell ref="F13:M13"/>
    <mergeCell ref="A14:E14"/>
    <mergeCell ref="F14:M14"/>
    <mergeCell ref="K7:M7"/>
    <mergeCell ref="K8:M8"/>
    <mergeCell ref="A7:G8"/>
    <mergeCell ref="F11:M11"/>
    <mergeCell ref="F12:M12"/>
    <mergeCell ref="H7:J8"/>
    <mergeCell ref="A12:E12"/>
    <mergeCell ref="J16:M16"/>
    <mergeCell ref="A10:E10"/>
    <mergeCell ref="F10:M10"/>
    <mergeCell ref="A11:E11"/>
    <mergeCell ref="J17:M17"/>
    <mergeCell ref="A16:B16"/>
    <mergeCell ref="D16:I16"/>
    <mergeCell ref="A17:B17"/>
    <mergeCell ref="D17:I17"/>
    <mergeCell ref="G22:I23"/>
    <mergeCell ref="A24:K24"/>
    <mergeCell ref="L24:M24"/>
    <mergeCell ref="A25:J25"/>
    <mergeCell ref="L25:M25"/>
    <mergeCell ref="G32:I32"/>
    <mergeCell ref="L32:M32"/>
    <mergeCell ref="A18:K18"/>
    <mergeCell ref="L18:M18"/>
    <mergeCell ref="B19:M19"/>
    <mergeCell ref="D22:F22"/>
    <mergeCell ref="D23:F23"/>
    <mergeCell ref="J23:M23"/>
    <mergeCell ref="A23:B23"/>
    <mergeCell ref="A20:M20"/>
    <mergeCell ref="A21:B21"/>
    <mergeCell ref="A22:B22"/>
    <mergeCell ref="J22:M22"/>
    <mergeCell ref="D21:F21"/>
    <mergeCell ref="G21:I21"/>
    <mergeCell ref="J21:M21"/>
    <mergeCell ref="A1:I1"/>
    <mergeCell ref="D2:F2"/>
    <mergeCell ref="A2:C2"/>
    <mergeCell ref="E4:H4"/>
    <mergeCell ref="A4:D4"/>
    <mergeCell ref="A29:B29"/>
    <mergeCell ref="D29:F29"/>
    <mergeCell ref="G29:I29"/>
    <mergeCell ref="L29:M29"/>
    <mergeCell ref="L26:M26"/>
    <mergeCell ref="B27:M27"/>
    <mergeCell ref="A28:M28"/>
    <mergeCell ref="A26:K26"/>
    <mergeCell ref="D30:F30"/>
    <mergeCell ref="G30:I30"/>
    <mergeCell ref="A30:B30"/>
    <mergeCell ref="L30:M30"/>
    <mergeCell ref="A34:K34"/>
    <mergeCell ref="L34:M34"/>
    <mergeCell ref="L31:M31"/>
    <mergeCell ref="A31:B31"/>
    <mergeCell ref="D31:F31"/>
    <mergeCell ref="G31:I31"/>
    <mergeCell ref="L33:M33"/>
    <mergeCell ref="A33:B33"/>
    <mergeCell ref="D33:F33"/>
    <mergeCell ref="G33:I33"/>
    <mergeCell ref="A32:B32"/>
    <mergeCell ref="D32:F32"/>
    <mergeCell ref="G40:H40"/>
    <mergeCell ref="A46:F46"/>
    <mergeCell ref="G46:H46"/>
    <mergeCell ref="A40:F40"/>
    <mergeCell ref="A42:F42"/>
    <mergeCell ref="G42:H42"/>
    <mergeCell ref="A41:F41"/>
    <mergeCell ref="G41:H41"/>
    <mergeCell ref="A39:F39"/>
    <mergeCell ref="G39:H39"/>
    <mergeCell ref="B35:M35"/>
    <mergeCell ref="A37:F37"/>
    <mergeCell ref="G37:H37"/>
    <mergeCell ref="A38:F38"/>
    <mergeCell ref="G38:H38"/>
  </mergeCells>
  <pageMargins left="0.25" right="0.25" top="0.75" bottom="0.75" header="0.3" footer="0.3"/>
  <pageSetup paperSize="9" scale="45" orientation="portrait" r:id="rId1"/>
  <ignoredErrors>
    <ignoredError sqref="J17 J22:J2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6"/>
  <sheetViews>
    <sheetView tabSelected="1" topLeftCell="A7" zoomScale="90" zoomScaleNormal="90" workbookViewId="0">
      <selection activeCell="I74" sqref="I74"/>
    </sheetView>
  </sheetViews>
  <sheetFormatPr defaultRowHeight="12.75" x14ac:dyDescent="0.2"/>
  <cols>
    <col min="1" max="1" width="11.85546875" customWidth="1"/>
    <col min="2" max="2" width="81.28515625" style="86" customWidth="1"/>
    <col min="3" max="3" width="10.140625" customWidth="1"/>
    <col min="4" max="4" width="9.42578125" customWidth="1"/>
    <col min="5" max="5" width="11" customWidth="1"/>
    <col min="6" max="6" width="14.85546875" customWidth="1"/>
    <col min="7" max="7" width="15.42578125" customWidth="1"/>
    <col min="8" max="8" width="9.140625" customWidth="1"/>
  </cols>
  <sheetData>
    <row r="1" spans="1:6" s="21" customFormat="1" ht="40.5" x14ac:dyDescent="0.25">
      <c r="A1" s="49" t="s">
        <v>85</v>
      </c>
      <c r="B1" s="75" t="s">
        <v>90</v>
      </c>
      <c r="C1" s="12" t="s">
        <v>0</v>
      </c>
      <c r="D1" s="12" t="s">
        <v>86</v>
      </c>
      <c r="E1" s="12" t="s">
        <v>1</v>
      </c>
      <c r="F1" s="20"/>
    </row>
    <row r="2" spans="1:6" s="21" customFormat="1" ht="20.25" x14ac:dyDescent="0.25">
      <c r="A2" s="38"/>
      <c r="B2" s="76" t="s">
        <v>15</v>
      </c>
      <c r="C2" s="39"/>
      <c r="D2" s="39"/>
      <c r="E2" s="39"/>
      <c r="F2" s="20"/>
    </row>
    <row r="3" spans="1:6" s="40" customFormat="1" ht="33.75" customHeight="1" x14ac:dyDescent="0.3">
      <c r="A3" s="52" t="s">
        <v>224</v>
      </c>
      <c r="B3" s="77" t="s">
        <v>225</v>
      </c>
      <c r="C3" s="51"/>
      <c r="D3" s="53">
        <v>250</v>
      </c>
      <c r="E3" s="51">
        <f>D3*C3</f>
        <v>0</v>
      </c>
    </row>
    <row r="4" spans="1:6" s="40" customFormat="1" ht="40.5" customHeight="1" x14ac:dyDescent="0.3">
      <c r="A4" s="125" t="s">
        <v>226</v>
      </c>
      <c r="B4" s="77" t="s">
        <v>227</v>
      </c>
      <c r="C4" s="51"/>
      <c r="D4" s="51">
        <v>260</v>
      </c>
      <c r="E4" s="51">
        <f t="shared" ref="E4:E23" si="0">D4*C4</f>
        <v>0</v>
      </c>
    </row>
    <row r="5" spans="1:6" s="92" customFormat="1" ht="38.25" customHeight="1" x14ac:dyDescent="0.25">
      <c r="A5" s="52" t="s">
        <v>224</v>
      </c>
      <c r="B5" s="77" t="s">
        <v>228</v>
      </c>
      <c r="C5" s="51"/>
      <c r="D5" s="51">
        <v>220</v>
      </c>
      <c r="E5" s="51">
        <f t="shared" si="0"/>
        <v>0</v>
      </c>
      <c r="F5" s="42"/>
    </row>
    <row r="6" spans="1:6" s="92" customFormat="1" ht="26.25" customHeight="1" x14ac:dyDescent="0.25">
      <c r="A6" s="52" t="s">
        <v>229</v>
      </c>
      <c r="B6" s="77" t="s">
        <v>230</v>
      </c>
      <c r="C6" s="51"/>
      <c r="D6" s="53">
        <v>220</v>
      </c>
      <c r="E6" s="51">
        <f t="shared" si="0"/>
        <v>0</v>
      </c>
      <c r="F6" s="42"/>
    </row>
    <row r="7" spans="1:6" s="40" customFormat="1" ht="27" customHeight="1" x14ac:dyDescent="0.3">
      <c r="A7" s="125" t="s">
        <v>231</v>
      </c>
      <c r="B7" s="77" t="s">
        <v>232</v>
      </c>
      <c r="C7" s="51"/>
      <c r="D7" s="53">
        <v>180</v>
      </c>
      <c r="E7" s="89">
        <f t="shared" si="0"/>
        <v>0</v>
      </c>
    </row>
    <row r="8" spans="1:6" s="40" customFormat="1" ht="30.75" customHeight="1" x14ac:dyDescent="0.3">
      <c r="A8" s="52" t="s">
        <v>233</v>
      </c>
      <c r="B8" s="77" t="s">
        <v>234</v>
      </c>
      <c r="C8" s="51"/>
      <c r="D8" s="53">
        <v>100</v>
      </c>
      <c r="E8" s="51">
        <f t="shared" si="0"/>
        <v>0</v>
      </c>
      <c r="F8" s="43"/>
    </row>
    <row r="9" spans="1:6" s="40" customFormat="1" ht="26.25" customHeight="1" x14ac:dyDescent="0.3">
      <c r="A9" s="52" t="s">
        <v>229</v>
      </c>
      <c r="B9" s="77" t="s">
        <v>235</v>
      </c>
      <c r="C9" s="51"/>
      <c r="D9" s="53">
        <v>180</v>
      </c>
      <c r="E9" s="51">
        <f t="shared" si="0"/>
        <v>0</v>
      </c>
      <c r="F9" s="43"/>
    </row>
    <row r="10" spans="1:6" s="40" customFormat="1" ht="30.75" customHeight="1" x14ac:dyDescent="0.3">
      <c r="A10" s="52" t="s">
        <v>229</v>
      </c>
      <c r="B10" s="77" t="s">
        <v>236</v>
      </c>
      <c r="C10" s="51"/>
      <c r="D10" s="53">
        <v>170</v>
      </c>
      <c r="E10" s="51">
        <f t="shared" si="0"/>
        <v>0</v>
      </c>
      <c r="F10" s="43"/>
    </row>
    <row r="11" spans="1:6" s="40" customFormat="1" ht="39" customHeight="1" x14ac:dyDescent="0.3">
      <c r="A11" s="52" t="s">
        <v>226</v>
      </c>
      <c r="B11" s="77" t="s">
        <v>237</v>
      </c>
      <c r="C11" s="51"/>
      <c r="D11" s="51">
        <v>60</v>
      </c>
      <c r="E11" s="51">
        <f t="shared" si="0"/>
        <v>0</v>
      </c>
      <c r="F11" s="43"/>
    </row>
    <row r="12" spans="1:6" s="92" customFormat="1" ht="36.75" customHeight="1" x14ac:dyDescent="0.25">
      <c r="A12" s="52" t="s">
        <v>226</v>
      </c>
      <c r="B12" s="77" t="s">
        <v>238</v>
      </c>
      <c r="C12" s="51"/>
      <c r="D12" s="51">
        <v>75</v>
      </c>
      <c r="E12" s="51">
        <f t="shared" si="0"/>
        <v>0</v>
      </c>
      <c r="F12" s="42"/>
    </row>
    <row r="13" spans="1:6" s="92" customFormat="1" ht="27.75" customHeight="1" x14ac:dyDescent="0.25">
      <c r="A13" s="52" t="s">
        <v>226</v>
      </c>
      <c r="B13" s="77" t="s">
        <v>239</v>
      </c>
      <c r="C13" s="51"/>
      <c r="D13" s="51">
        <v>55</v>
      </c>
      <c r="E13" s="51">
        <f t="shared" si="0"/>
        <v>0</v>
      </c>
      <c r="F13" s="42"/>
    </row>
    <row r="14" spans="1:6" s="92" customFormat="1" ht="25.5" customHeight="1" x14ac:dyDescent="0.25">
      <c r="A14" s="125" t="s">
        <v>224</v>
      </c>
      <c r="B14" s="77" t="s">
        <v>240</v>
      </c>
      <c r="C14" s="51"/>
      <c r="D14" s="53">
        <v>75</v>
      </c>
      <c r="E14" s="51">
        <f t="shared" si="0"/>
        <v>0</v>
      </c>
      <c r="F14" s="42"/>
    </row>
    <row r="15" spans="1:6" s="92" customFormat="1" ht="23.25" customHeight="1" x14ac:dyDescent="0.25">
      <c r="A15" s="125" t="s">
        <v>224</v>
      </c>
      <c r="B15" s="77" t="s">
        <v>241</v>
      </c>
      <c r="C15" s="51"/>
      <c r="D15" s="53">
        <v>70</v>
      </c>
      <c r="E15" s="51">
        <f t="shared" si="0"/>
        <v>0</v>
      </c>
      <c r="F15" s="42"/>
    </row>
    <row r="16" spans="1:6" s="92" customFormat="1" ht="26.25" customHeight="1" x14ac:dyDescent="0.25">
      <c r="A16" s="52" t="s">
        <v>231</v>
      </c>
      <c r="B16" s="77" t="s">
        <v>242</v>
      </c>
      <c r="C16" s="51"/>
      <c r="D16" s="53">
        <v>70</v>
      </c>
      <c r="E16" s="51">
        <f t="shared" si="0"/>
        <v>0</v>
      </c>
      <c r="F16" s="42"/>
    </row>
    <row r="17" spans="1:6" s="40" customFormat="1" ht="33" customHeight="1" x14ac:dyDescent="0.3">
      <c r="A17" s="52" t="s">
        <v>243</v>
      </c>
      <c r="B17" s="77" t="s">
        <v>244</v>
      </c>
      <c r="C17" s="51"/>
      <c r="D17" s="53">
        <v>140</v>
      </c>
      <c r="E17" s="51">
        <f t="shared" si="0"/>
        <v>0</v>
      </c>
    </row>
    <row r="18" spans="1:6" s="40" customFormat="1" ht="37.5" customHeight="1" x14ac:dyDescent="0.3">
      <c r="A18" s="52" t="s">
        <v>245</v>
      </c>
      <c r="B18" s="77" t="s">
        <v>246</v>
      </c>
      <c r="C18" s="51"/>
      <c r="D18" s="53">
        <v>230</v>
      </c>
      <c r="E18" s="51">
        <f t="shared" si="0"/>
        <v>0</v>
      </c>
      <c r="F18" s="43"/>
    </row>
    <row r="19" spans="1:6" s="40" customFormat="1" ht="39.75" customHeight="1" x14ac:dyDescent="0.3">
      <c r="A19" s="125" t="s">
        <v>226</v>
      </c>
      <c r="B19" s="77" t="s">
        <v>247</v>
      </c>
      <c r="C19" s="51"/>
      <c r="D19" s="51">
        <v>60</v>
      </c>
      <c r="E19" s="89">
        <f t="shared" si="0"/>
        <v>0</v>
      </c>
      <c r="F19" s="43"/>
    </row>
    <row r="20" spans="1:6" s="40" customFormat="1" ht="32.25" customHeight="1" x14ac:dyDescent="0.3">
      <c r="A20" s="52" t="s">
        <v>248</v>
      </c>
      <c r="B20" s="77" t="s">
        <v>249</v>
      </c>
      <c r="C20" s="51"/>
      <c r="D20" s="51">
        <v>300</v>
      </c>
      <c r="E20" s="51">
        <f t="shared" si="0"/>
        <v>0</v>
      </c>
      <c r="F20" s="43"/>
    </row>
    <row r="21" spans="1:6" s="40" customFormat="1" ht="49.5" customHeight="1" x14ac:dyDescent="0.3">
      <c r="A21" s="52" t="s">
        <v>250</v>
      </c>
      <c r="B21" s="77" t="s">
        <v>251</v>
      </c>
      <c r="C21" s="51"/>
      <c r="D21" s="53">
        <v>960</v>
      </c>
      <c r="E21" s="89">
        <f t="shared" si="0"/>
        <v>0</v>
      </c>
      <c r="F21" s="43"/>
    </row>
    <row r="22" spans="1:6" s="40" customFormat="1" ht="48.75" customHeight="1" x14ac:dyDescent="0.3">
      <c r="A22" s="52" t="s">
        <v>252</v>
      </c>
      <c r="B22" s="77" t="s">
        <v>253</v>
      </c>
      <c r="C22" s="51"/>
      <c r="D22" s="53">
        <v>610</v>
      </c>
      <c r="E22" s="89">
        <f t="shared" si="0"/>
        <v>0</v>
      </c>
      <c r="F22" s="43"/>
    </row>
    <row r="23" spans="1:6" s="40" customFormat="1" ht="29.25" customHeight="1" x14ac:dyDescent="0.3">
      <c r="A23" s="52" t="s">
        <v>231</v>
      </c>
      <c r="B23" s="77" t="s">
        <v>254</v>
      </c>
      <c r="C23" s="51"/>
      <c r="D23" s="53">
        <v>60</v>
      </c>
      <c r="E23" s="89">
        <f t="shared" si="0"/>
        <v>0</v>
      </c>
    </row>
    <row r="24" spans="1:6" s="41" customFormat="1" ht="20.25" x14ac:dyDescent="0.3">
      <c r="A24" s="44"/>
      <c r="B24" s="78" t="s">
        <v>16</v>
      </c>
      <c r="C24" s="45"/>
      <c r="D24" s="46"/>
      <c r="E24" s="89">
        <f t="shared" ref="E24:E75" si="1">D24*C24</f>
        <v>0</v>
      </c>
      <c r="F24" s="40"/>
    </row>
    <row r="25" spans="1:6" s="40" customFormat="1" ht="54.75" customHeight="1" x14ac:dyDescent="0.3">
      <c r="A25" s="54" t="s">
        <v>255</v>
      </c>
      <c r="B25" s="126" t="s">
        <v>256</v>
      </c>
      <c r="C25" s="51"/>
      <c r="D25" s="53">
        <v>2300</v>
      </c>
      <c r="E25" s="89">
        <f t="shared" si="1"/>
        <v>0</v>
      </c>
    </row>
    <row r="26" spans="1:6" s="40" customFormat="1" ht="45" customHeight="1" x14ac:dyDescent="0.3">
      <c r="A26" s="67" t="s">
        <v>257</v>
      </c>
      <c r="B26" s="82" t="s">
        <v>258</v>
      </c>
      <c r="C26" s="67"/>
      <c r="D26" s="54">
        <v>1450</v>
      </c>
      <c r="E26" s="67">
        <f t="shared" si="1"/>
        <v>0</v>
      </c>
    </row>
    <row r="27" spans="1:6" s="47" customFormat="1" ht="51" customHeight="1" x14ac:dyDescent="0.3">
      <c r="A27" s="127" t="s">
        <v>259</v>
      </c>
      <c r="B27" s="77" t="s">
        <v>260</v>
      </c>
      <c r="C27" s="51"/>
      <c r="D27" s="53">
        <v>23550</v>
      </c>
      <c r="E27" s="89">
        <f t="shared" si="1"/>
        <v>0</v>
      </c>
    </row>
    <row r="28" spans="1:6" s="40" customFormat="1" ht="53.25" customHeight="1" x14ac:dyDescent="0.3">
      <c r="A28" s="52" t="s">
        <v>261</v>
      </c>
      <c r="B28" s="77" t="s">
        <v>262</v>
      </c>
      <c r="C28" s="51"/>
      <c r="D28" s="53">
        <v>1200</v>
      </c>
      <c r="E28" s="89">
        <f t="shared" si="1"/>
        <v>0</v>
      </c>
    </row>
    <row r="29" spans="1:6" s="40" customFormat="1" ht="63" x14ac:dyDescent="0.3">
      <c r="A29" s="157" t="s">
        <v>263</v>
      </c>
      <c r="B29" s="158" t="s">
        <v>264</v>
      </c>
      <c r="C29" s="157"/>
      <c r="D29" s="171">
        <v>1350</v>
      </c>
      <c r="E29" s="157">
        <f t="shared" si="1"/>
        <v>0</v>
      </c>
    </row>
    <row r="30" spans="1:6" s="40" customFormat="1" ht="63" x14ac:dyDescent="0.3">
      <c r="A30" s="52" t="s">
        <v>265</v>
      </c>
      <c r="B30" s="77" t="s">
        <v>266</v>
      </c>
      <c r="C30" s="51"/>
      <c r="D30" s="53">
        <v>830</v>
      </c>
      <c r="E30" s="89">
        <f t="shared" si="1"/>
        <v>0</v>
      </c>
    </row>
    <row r="31" spans="1:6" s="40" customFormat="1" ht="66" customHeight="1" x14ac:dyDescent="0.3">
      <c r="A31" s="67" t="s">
        <v>267</v>
      </c>
      <c r="B31" s="82" t="s">
        <v>268</v>
      </c>
      <c r="C31" s="67"/>
      <c r="D31" s="54">
        <v>970</v>
      </c>
      <c r="E31" s="67">
        <f t="shared" si="1"/>
        <v>0</v>
      </c>
    </row>
    <row r="32" spans="1:6" s="40" customFormat="1" ht="47.25" x14ac:dyDescent="0.3">
      <c r="A32" s="52" t="s">
        <v>269</v>
      </c>
      <c r="B32" s="77" t="s">
        <v>270</v>
      </c>
      <c r="C32" s="51"/>
      <c r="D32" s="53">
        <v>160</v>
      </c>
      <c r="E32" s="89">
        <f t="shared" si="1"/>
        <v>0</v>
      </c>
    </row>
    <row r="33" spans="1:6" s="40" customFormat="1" ht="41.25" customHeight="1" x14ac:dyDescent="0.3">
      <c r="A33" s="52" t="s">
        <v>269</v>
      </c>
      <c r="B33" s="77" t="s">
        <v>271</v>
      </c>
      <c r="C33" s="51"/>
      <c r="D33" s="53">
        <v>200</v>
      </c>
      <c r="E33" s="89">
        <f t="shared" si="1"/>
        <v>0</v>
      </c>
    </row>
    <row r="34" spans="1:6" s="40" customFormat="1" ht="37.5" customHeight="1" x14ac:dyDescent="0.3">
      <c r="A34" s="90" t="s">
        <v>272</v>
      </c>
      <c r="B34" s="87" t="s">
        <v>273</v>
      </c>
      <c r="C34" s="89"/>
      <c r="D34" s="91">
        <v>400</v>
      </c>
      <c r="E34" s="89">
        <f t="shared" si="1"/>
        <v>0</v>
      </c>
    </row>
    <row r="35" spans="1:6" s="40" customFormat="1" ht="32.25" customHeight="1" x14ac:dyDescent="0.3">
      <c r="A35" s="90" t="s">
        <v>274</v>
      </c>
      <c r="B35" s="87" t="s">
        <v>275</v>
      </c>
      <c r="C35" s="89"/>
      <c r="D35" s="91">
        <v>770</v>
      </c>
      <c r="E35" s="89">
        <f t="shared" si="1"/>
        <v>0</v>
      </c>
    </row>
    <row r="36" spans="1:6" s="40" customFormat="1" ht="32.25" customHeight="1" x14ac:dyDescent="0.3">
      <c r="A36" s="90" t="s">
        <v>274</v>
      </c>
      <c r="B36" s="87" t="s">
        <v>276</v>
      </c>
      <c r="C36" s="89"/>
      <c r="D36" s="91">
        <v>1200</v>
      </c>
      <c r="E36" s="89">
        <f t="shared" si="1"/>
        <v>0</v>
      </c>
    </row>
    <row r="37" spans="1:6" s="40" customFormat="1" ht="68.25" customHeight="1" x14ac:dyDescent="0.3">
      <c r="A37" s="147" t="s">
        <v>277</v>
      </c>
      <c r="B37" s="82" t="s">
        <v>278</v>
      </c>
      <c r="C37" s="67"/>
      <c r="D37" s="54">
        <v>560</v>
      </c>
      <c r="E37" s="67">
        <f>D37*C37</f>
        <v>0</v>
      </c>
    </row>
    <row r="38" spans="1:6" s="40" customFormat="1" ht="52.5" customHeight="1" x14ac:dyDescent="0.3">
      <c r="A38" s="144" t="s">
        <v>279</v>
      </c>
      <c r="B38" s="87" t="s">
        <v>280</v>
      </c>
      <c r="C38" s="89"/>
      <c r="D38" s="53">
        <v>2000</v>
      </c>
      <c r="E38" s="89">
        <f t="shared" si="1"/>
        <v>0</v>
      </c>
    </row>
    <row r="39" spans="1:6" s="40" customFormat="1" ht="39.75" customHeight="1" x14ac:dyDescent="0.3">
      <c r="A39" s="131" t="s">
        <v>281</v>
      </c>
      <c r="B39" s="80" t="s">
        <v>282</v>
      </c>
      <c r="C39" s="123"/>
      <c r="D39" s="123">
        <v>580</v>
      </c>
      <c r="E39" s="89">
        <f t="shared" si="1"/>
        <v>0</v>
      </c>
    </row>
    <row r="40" spans="1:6" s="40" customFormat="1" ht="41.25" customHeight="1" x14ac:dyDescent="0.3">
      <c r="A40" s="98" t="s">
        <v>283</v>
      </c>
      <c r="B40" s="87" t="s">
        <v>284</v>
      </c>
      <c r="C40" s="89"/>
      <c r="D40" s="91">
        <v>580</v>
      </c>
      <c r="E40" s="89">
        <f t="shared" si="1"/>
        <v>0</v>
      </c>
    </row>
    <row r="41" spans="1:6" s="40" customFormat="1" ht="39.75" customHeight="1" x14ac:dyDescent="0.3">
      <c r="A41" s="55" t="s">
        <v>285</v>
      </c>
      <c r="B41" s="87" t="s">
        <v>286</v>
      </c>
      <c r="C41" s="150"/>
      <c r="D41" s="91">
        <v>310</v>
      </c>
      <c r="E41" s="89">
        <f t="shared" si="1"/>
        <v>0</v>
      </c>
    </row>
    <row r="42" spans="1:6" s="40" customFormat="1" ht="70.5" customHeight="1" x14ac:dyDescent="0.3">
      <c r="A42" s="128" t="s">
        <v>287</v>
      </c>
      <c r="B42" s="80" t="s">
        <v>288</v>
      </c>
      <c r="C42" s="129"/>
      <c r="D42" s="161">
        <v>1250</v>
      </c>
      <c r="E42" s="51">
        <f t="shared" si="1"/>
        <v>0</v>
      </c>
    </row>
    <row r="43" spans="1:6" s="40" customFormat="1" ht="66.75" customHeight="1" x14ac:dyDescent="0.3">
      <c r="A43" s="127" t="s">
        <v>289</v>
      </c>
      <c r="B43" s="77" t="s">
        <v>290</v>
      </c>
      <c r="C43" s="51"/>
      <c r="D43" s="53">
        <v>1550</v>
      </c>
      <c r="E43" s="89">
        <f t="shared" si="1"/>
        <v>0</v>
      </c>
    </row>
    <row r="44" spans="1:6" s="40" customFormat="1" ht="69" customHeight="1" x14ac:dyDescent="0.3">
      <c r="A44" s="127" t="s">
        <v>291</v>
      </c>
      <c r="B44" s="77" t="s">
        <v>292</v>
      </c>
      <c r="C44" s="51"/>
      <c r="D44" s="53">
        <v>450</v>
      </c>
      <c r="E44" s="89">
        <f t="shared" si="1"/>
        <v>0</v>
      </c>
    </row>
    <row r="45" spans="1:6" s="40" customFormat="1" ht="52.5" customHeight="1" x14ac:dyDescent="0.3">
      <c r="A45" s="52" t="s">
        <v>293</v>
      </c>
      <c r="B45" s="77" t="s">
        <v>294</v>
      </c>
      <c r="C45" s="51"/>
      <c r="D45" s="53">
        <v>280</v>
      </c>
      <c r="E45" s="89">
        <f t="shared" si="1"/>
        <v>0</v>
      </c>
    </row>
    <row r="46" spans="1:6" s="41" customFormat="1" ht="31.5" customHeight="1" x14ac:dyDescent="0.3">
      <c r="A46" s="52" t="s">
        <v>293</v>
      </c>
      <c r="B46" s="77" t="s">
        <v>295</v>
      </c>
      <c r="C46" s="51"/>
      <c r="D46" s="53">
        <v>230</v>
      </c>
      <c r="E46" s="89">
        <f t="shared" si="1"/>
        <v>0</v>
      </c>
      <c r="F46" s="40"/>
    </row>
    <row r="47" spans="1:6" s="41" customFormat="1" ht="27" customHeight="1" x14ac:dyDescent="0.3">
      <c r="A47" s="52" t="s">
        <v>296</v>
      </c>
      <c r="B47" s="77" t="s">
        <v>297</v>
      </c>
      <c r="C47" s="51"/>
      <c r="D47" s="53">
        <v>690</v>
      </c>
      <c r="E47" s="89">
        <f t="shared" si="1"/>
        <v>0</v>
      </c>
      <c r="F47" s="40"/>
    </row>
    <row r="48" spans="1:6" s="5" customFormat="1" ht="18" x14ac:dyDescent="0.3">
      <c r="A48" s="299" t="s">
        <v>17</v>
      </c>
      <c r="B48" s="299"/>
      <c r="C48" s="299"/>
      <c r="D48" s="299"/>
      <c r="E48" s="89">
        <f t="shared" si="1"/>
        <v>0</v>
      </c>
      <c r="F48" s="4"/>
    </row>
    <row r="49" spans="1:5" s="40" customFormat="1" ht="69.75" customHeight="1" x14ac:dyDescent="0.3">
      <c r="A49" s="160" t="s">
        <v>298</v>
      </c>
      <c r="B49" s="82" t="s">
        <v>299</v>
      </c>
      <c r="C49" s="161"/>
      <c r="D49" s="123">
        <v>500</v>
      </c>
      <c r="E49" s="161">
        <f>D49*C49</f>
        <v>0</v>
      </c>
    </row>
    <row r="50" spans="1:5" s="40" customFormat="1" ht="67.5" customHeight="1" x14ac:dyDescent="0.3">
      <c r="A50" s="160" t="s">
        <v>300</v>
      </c>
      <c r="B50" s="82" t="s">
        <v>301</v>
      </c>
      <c r="C50" s="161"/>
      <c r="D50" s="123">
        <v>480</v>
      </c>
      <c r="E50" s="161">
        <f>D50*C50</f>
        <v>0</v>
      </c>
    </row>
    <row r="51" spans="1:5" s="40" customFormat="1" ht="41.25" customHeight="1" x14ac:dyDescent="0.3">
      <c r="A51" s="161" t="s">
        <v>302</v>
      </c>
      <c r="B51" s="82" t="s">
        <v>303</v>
      </c>
      <c r="C51" s="161"/>
      <c r="D51" s="123">
        <v>780</v>
      </c>
      <c r="E51" s="161">
        <f t="shared" ref="E51:E59" si="2">D51*C51</f>
        <v>0</v>
      </c>
    </row>
    <row r="52" spans="1:5" s="40" customFormat="1" ht="52.5" customHeight="1" x14ac:dyDescent="0.3">
      <c r="A52" s="161" t="s">
        <v>304</v>
      </c>
      <c r="B52" s="82" t="s">
        <v>305</v>
      </c>
      <c r="C52" s="161"/>
      <c r="D52" s="123">
        <v>720</v>
      </c>
      <c r="E52" s="161">
        <f t="shared" si="2"/>
        <v>0</v>
      </c>
    </row>
    <row r="53" spans="1:5" s="40" customFormat="1" ht="39.75" customHeight="1" x14ac:dyDescent="0.3">
      <c r="A53" s="161" t="s">
        <v>281</v>
      </c>
      <c r="B53" s="82" t="s">
        <v>306</v>
      </c>
      <c r="C53" s="161"/>
      <c r="D53" s="123">
        <v>1200</v>
      </c>
      <c r="E53" s="161">
        <f t="shared" si="2"/>
        <v>0</v>
      </c>
    </row>
    <row r="54" spans="1:5" s="40" customFormat="1" ht="71.25" customHeight="1" x14ac:dyDescent="0.3">
      <c r="A54" s="161" t="s">
        <v>307</v>
      </c>
      <c r="B54" s="82" t="s">
        <v>308</v>
      </c>
      <c r="C54" s="161"/>
      <c r="D54" s="123">
        <v>890</v>
      </c>
      <c r="E54" s="161">
        <f t="shared" si="2"/>
        <v>0</v>
      </c>
    </row>
    <row r="55" spans="1:5" s="40" customFormat="1" ht="65.25" customHeight="1" x14ac:dyDescent="0.3">
      <c r="A55" s="161" t="s">
        <v>309</v>
      </c>
      <c r="B55" s="82" t="s">
        <v>310</v>
      </c>
      <c r="C55" s="161"/>
      <c r="D55" s="123">
        <v>560</v>
      </c>
      <c r="E55" s="161">
        <f t="shared" si="2"/>
        <v>0</v>
      </c>
    </row>
    <row r="56" spans="1:5" s="40" customFormat="1" ht="72" customHeight="1" x14ac:dyDescent="0.3">
      <c r="A56" s="161" t="s">
        <v>311</v>
      </c>
      <c r="B56" s="82" t="s">
        <v>312</v>
      </c>
      <c r="C56" s="161"/>
      <c r="D56" s="123">
        <v>570</v>
      </c>
      <c r="E56" s="161">
        <f t="shared" si="2"/>
        <v>0</v>
      </c>
    </row>
    <row r="57" spans="1:5" s="40" customFormat="1" ht="39" customHeight="1" x14ac:dyDescent="0.3">
      <c r="A57" s="162" t="s">
        <v>313</v>
      </c>
      <c r="B57" s="88" t="s">
        <v>314</v>
      </c>
      <c r="C57" s="161"/>
      <c r="D57" s="161">
        <v>490</v>
      </c>
      <c r="E57" s="161">
        <f t="shared" si="2"/>
        <v>0</v>
      </c>
    </row>
    <row r="58" spans="1:5" s="40" customFormat="1" ht="45.75" customHeight="1" x14ac:dyDescent="0.3">
      <c r="A58" s="162" t="s">
        <v>313</v>
      </c>
      <c r="B58" s="88" t="s">
        <v>315</v>
      </c>
      <c r="C58" s="161"/>
      <c r="D58" s="161">
        <v>390</v>
      </c>
      <c r="E58" s="161">
        <f t="shared" si="2"/>
        <v>0</v>
      </c>
    </row>
    <row r="59" spans="1:5" s="40" customFormat="1" ht="55.5" customHeight="1" x14ac:dyDescent="0.3">
      <c r="A59" s="55" t="s">
        <v>316</v>
      </c>
      <c r="B59" s="77" t="s">
        <v>317</v>
      </c>
      <c r="C59" s="53"/>
      <c r="D59" s="53">
        <v>330</v>
      </c>
      <c r="E59" s="51">
        <f t="shared" si="2"/>
        <v>0</v>
      </c>
    </row>
    <row r="60" spans="1:5" s="40" customFormat="1" ht="18" x14ac:dyDescent="0.3">
      <c r="A60" s="299" t="s">
        <v>18</v>
      </c>
      <c r="B60" s="299"/>
      <c r="C60" s="299"/>
      <c r="D60" s="299"/>
      <c r="E60" s="89">
        <f t="shared" si="1"/>
        <v>0</v>
      </c>
    </row>
    <row r="61" spans="1:5" s="40" customFormat="1" ht="43.5" customHeight="1" x14ac:dyDescent="0.3">
      <c r="A61" s="94" t="s">
        <v>318</v>
      </c>
      <c r="B61" s="87" t="s">
        <v>319</v>
      </c>
      <c r="C61" s="89"/>
      <c r="D61" s="91">
        <v>900</v>
      </c>
      <c r="E61" s="89">
        <f t="shared" si="1"/>
        <v>0</v>
      </c>
    </row>
    <row r="62" spans="1:5" s="40" customFormat="1" ht="32.25" customHeight="1" x14ac:dyDescent="0.3">
      <c r="A62" s="94" t="s">
        <v>320</v>
      </c>
      <c r="B62" s="87" t="s">
        <v>321</v>
      </c>
      <c r="C62" s="89"/>
      <c r="D62" s="91">
        <v>2200</v>
      </c>
      <c r="E62" s="89">
        <f t="shared" si="1"/>
        <v>0</v>
      </c>
    </row>
    <row r="63" spans="1:5" s="40" customFormat="1" ht="30.75" customHeight="1" x14ac:dyDescent="0.3">
      <c r="A63" s="55" t="s">
        <v>322</v>
      </c>
      <c r="B63" s="77" t="s">
        <v>323</v>
      </c>
      <c r="C63" s="51"/>
      <c r="D63" s="53">
        <v>650</v>
      </c>
      <c r="E63" s="89">
        <f t="shared" si="1"/>
        <v>0</v>
      </c>
    </row>
    <row r="64" spans="1:5" s="40" customFormat="1" ht="42.75" customHeight="1" x14ac:dyDescent="0.3">
      <c r="A64" s="56" t="s">
        <v>324</v>
      </c>
      <c r="B64" s="77" t="s">
        <v>325</v>
      </c>
      <c r="C64" s="51"/>
      <c r="D64" s="53">
        <v>1360</v>
      </c>
      <c r="E64" s="89">
        <f t="shared" si="1"/>
        <v>0</v>
      </c>
    </row>
    <row r="65" spans="1:5" s="40" customFormat="1" ht="33.75" customHeight="1" x14ac:dyDescent="0.3">
      <c r="A65" s="146" t="s">
        <v>326</v>
      </c>
      <c r="B65" s="77" t="s">
        <v>327</v>
      </c>
      <c r="C65" s="51"/>
      <c r="D65" s="51">
        <v>150</v>
      </c>
      <c r="E65" s="89">
        <f t="shared" si="1"/>
        <v>0</v>
      </c>
    </row>
    <row r="66" spans="1:5" s="40" customFormat="1" ht="32.25" customHeight="1" x14ac:dyDescent="0.3">
      <c r="A66" s="94" t="s">
        <v>328</v>
      </c>
      <c r="B66" s="87" t="s">
        <v>329</v>
      </c>
      <c r="C66" s="89"/>
      <c r="D66" s="91">
        <v>440</v>
      </c>
      <c r="E66" s="89">
        <f t="shared" si="1"/>
        <v>0</v>
      </c>
    </row>
    <row r="67" spans="1:5" s="40" customFormat="1" ht="41.25" customHeight="1" x14ac:dyDescent="0.3">
      <c r="A67" s="94" t="s">
        <v>330</v>
      </c>
      <c r="B67" s="87" t="s">
        <v>331</v>
      </c>
      <c r="C67" s="89"/>
      <c r="D67" s="91">
        <v>990</v>
      </c>
      <c r="E67" s="89">
        <f t="shared" si="1"/>
        <v>0</v>
      </c>
    </row>
    <row r="68" spans="1:5" s="40" customFormat="1" ht="42" customHeight="1" x14ac:dyDescent="0.3">
      <c r="A68" s="55" t="s">
        <v>332</v>
      </c>
      <c r="B68" s="77" t="s">
        <v>333</v>
      </c>
      <c r="C68" s="51"/>
      <c r="D68" s="53">
        <v>530</v>
      </c>
      <c r="E68" s="89">
        <f t="shared" si="1"/>
        <v>0</v>
      </c>
    </row>
    <row r="69" spans="1:5" s="40" customFormat="1" ht="43.5" customHeight="1" x14ac:dyDescent="0.3">
      <c r="A69" s="55" t="s">
        <v>328</v>
      </c>
      <c r="B69" s="77" t="s">
        <v>334</v>
      </c>
      <c r="C69" s="51"/>
      <c r="D69" s="53">
        <v>150</v>
      </c>
      <c r="E69" s="51">
        <f t="shared" si="1"/>
        <v>0</v>
      </c>
    </row>
    <row r="70" spans="1:5" s="40" customFormat="1" ht="37.5" customHeight="1" x14ac:dyDescent="0.3">
      <c r="A70" s="94" t="s">
        <v>335</v>
      </c>
      <c r="B70" s="87" t="s">
        <v>336</v>
      </c>
      <c r="C70" s="89"/>
      <c r="D70" s="91">
        <v>225</v>
      </c>
      <c r="E70" s="89">
        <f t="shared" si="1"/>
        <v>0</v>
      </c>
    </row>
    <row r="71" spans="1:5" s="40" customFormat="1" ht="36.75" customHeight="1" x14ac:dyDescent="0.3">
      <c r="A71" s="93" t="s">
        <v>337</v>
      </c>
      <c r="B71" s="87" t="s">
        <v>338</v>
      </c>
      <c r="C71" s="89"/>
      <c r="D71" s="91">
        <v>290</v>
      </c>
      <c r="E71" s="89">
        <f t="shared" si="1"/>
        <v>0</v>
      </c>
    </row>
    <row r="72" spans="1:5" s="40" customFormat="1" ht="36.75" customHeight="1" x14ac:dyDescent="0.3">
      <c r="A72" s="56" t="s">
        <v>339</v>
      </c>
      <c r="B72" s="77" t="s">
        <v>340</v>
      </c>
      <c r="C72" s="51"/>
      <c r="D72" s="53">
        <v>480</v>
      </c>
      <c r="E72" s="89">
        <f t="shared" si="1"/>
        <v>0</v>
      </c>
    </row>
    <row r="73" spans="1:5" s="40" customFormat="1" ht="40.5" customHeight="1" x14ac:dyDescent="0.3">
      <c r="A73" s="54" t="s">
        <v>341</v>
      </c>
      <c r="B73" s="80" t="s">
        <v>342</v>
      </c>
      <c r="C73" s="54"/>
      <c r="D73" s="54">
        <v>980</v>
      </c>
      <c r="E73" s="89">
        <f t="shared" si="1"/>
        <v>0</v>
      </c>
    </row>
    <row r="74" spans="1:5" s="40" customFormat="1" ht="54.75" customHeight="1" x14ac:dyDescent="0.3">
      <c r="A74" s="128" t="s">
        <v>343</v>
      </c>
      <c r="B74" s="80" t="s">
        <v>344</v>
      </c>
      <c r="C74" s="129"/>
      <c r="D74" s="123">
        <v>1450</v>
      </c>
      <c r="E74" s="89">
        <f t="shared" si="1"/>
        <v>0</v>
      </c>
    </row>
    <row r="75" spans="1:5" s="4" customFormat="1" ht="51.75" customHeight="1" x14ac:dyDescent="0.3">
      <c r="A75" s="54" t="s">
        <v>345</v>
      </c>
      <c r="B75" s="80" t="s">
        <v>346</v>
      </c>
      <c r="C75" s="148"/>
      <c r="D75" s="54">
        <v>610</v>
      </c>
      <c r="E75" s="89">
        <f t="shared" si="1"/>
        <v>0</v>
      </c>
    </row>
    <row r="76" spans="1:5" s="40" customFormat="1" ht="18" x14ac:dyDescent="0.3">
      <c r="A76" s="299" t="s">
        <v>19</v>
      </c>
      <c r="B76" s="299"/>
      <c r="C76" s="299"/>
      <c r="D76" s="299"/>
      <c r="E76" s="89">
        <f t="shared" ref="E76:E129" si="3">D76*C76</f>
        <v>0</v>
      </c>
    </row>
    <row r="77" spans="1:5" s="40" customFormat="1" ht="32.25" customHeight="1" x14ac:dyDescent="0.3">
      <c r="A77" s="67" t="s">
        <v>347</v>
      </c>
      <c r="B77" s="88" t="s">
        <v>348</v>
      </c>
      <c r="C77" s="97"/>
      <c r="D77" s="97">
        <v>1200</v>
      </c>
      <c r="E77" s="89">
        <f t="shared" si="3"/>
        <v>0</v>
      </c>
    </row>
    <row r="78" spans="1:5" s="40" customFormat="1" ht="38.25" customHeight="1" x14ac:dyDescent="0.3">
      <c r="A78" s="56" t="s">
        <v>349</v>
      </c>
      <c r="B78" s="77" t="s">
        <v>350</v>
      </c>
      <c r="C78" s="53"/>
      <c r="D78" s="53">
        <v>1100</v>
      </c>
      <c r="E78" s="89">
        <f t="shared" si="3"/>
        <v>0</v>
      </c>
    </row>
    <row r="79" spans="1:5" s="40" customFormat="1" ht="39.75" customHeight="1" x14ac:dyDescent="0.3">
      <c r="A79" s="54" t="s">
        <v>349</v>
      </c>
      <c r="B79" s="126" t="s">
        <v>351</v>
      </c>
      <c r="C79" s="53"/>
      <c r="D79" s="53">
        <v>1100</v>
      </c>
      <c r="E79" s="89">
        <f t="shared" si="3"/>
        <v>0</v>
      </c>
    </row>
    <row r="80" spans="1:5" s="40" customFormat="1" ht="57.75" customHeight="1" x14ac:dyDescent="0.3">
      <c r="A80" s="67" t="s">
        <v>352</v>
      </c>
      <c r="B80" s="88" t="s">
        <v>353</v>
      </c>
      <c r="C80" s="91"/>
      <c r="D80" s="91">
        <v>4950</v>
      </c>
      <c r="E80" s="89">
        <f t="shared" si="3"/>
        <v>0</v>
      </c>
    </row>
    <row r="81" spans="1:9" s="40" customFormat="1" ht="38.25" customHeight="1" x14ac:dyDescent="0.3">
      <c r="A81" s="67" t="s">
        <v>354</v>
      </c>
      <c r="B81" s="88" t="s">
        <v>355</v>
      </c>
      <c r="C81" s="91"/>
      <c r="D81" s="91">
        <v>860</v>
      </c>
      <c r="E81" s="89">
        <f t="shared" si="3"/>
        <v>0</v>
      </c>
    </row>
    <row r="82" spans="1:9" s="4" customFormat="1" ht="33.75" customHeight="1" x14ac:dyDescent="0.3">
      <c r="A82" s="67" t="s">
        <v>356</v>
      </c>
      <c r="B82" s="88" t="s">
        <v>357</v>
      </c>
      <c r="C82" s="67"/>
      <c r="D82" s="67">
        <v>1700</v>
      </c>
      <c r="E82" s="89">
        <f t="shared" si="3"/>
        <v>0</v>
      </c>
    </row>
    <row r="83" spans="1:9" s="4" customFormat="1" ht="67.5" customHeight="1" x14ac:dyDescent="0.3">
      <c r="A83" s="67" t="s">
        <v>358</v>
      </c>
      <c r="B83" s="88" t="s">
        <v>359</v>
      </c>
      <c r="C83" s="67"/>
      <c r="D83" s="67">
        <v>5800</v>
      </c>
      <c r="E83" s="89">
        <f t="shared" si="3"/>
        <v>0</v>
      </c>
    </row>
    <row r="84" spans="1:9" s="4" customFormat="1" ht="32.25" customHeight="1" x14ac:dyDescent="0.3">
      <c r="A84" s="54">
        <v>1100</v>
      </c>
      <c r="B84" s="126" t="s">
        <v>360</v>
      </c>
      <c r="C84" s="54"/>
      <c r="D84" s="54">
        <v>1950</v>
      </c>
      <c r="E84" s="89">
        <f t="shared" si="3"/>
        <v>0</v>
      </c>
    </row>
    <row r="85" spans="1:9" s="5" customFormat="1" ht="41.25" customHeight="1" x14ac:dyDescent="0.3">
      <c r="A85" s="67" t="s">
        <v>361</v>
      </c>
      <c r="B85" s="88" t="s">
        <v>362</v>
      </c>
      <c r="C85" s="67"/>
      <c r="D85" s="67">
        <v>290</v>
      </c>
      <c r="E85" s="89">
        <f t="shared" si="3"/>
        <v>0</v>
      </c>
      <c r="F85" s="4"/>
    </row>
    <row r="86" spans="1:9" s="5" customFormat="1" ht="42.75" customHeight="1" x14ac:dyDescent="0.3">
      <c r="A86" s="98" t="s">
        <v>363</v>
      </c>
      <c r="B86" s="87" t="s">
        <v>364</v>
      </c>
      <c r="C86" s="91"/>
      <c r="D86" s="91">
        <v>210</v>
      </c>
      <c r="E86" s="89">
        <f t="shared" si="3"/>
        <v>0</v>
      </c>
      <c r="F86" s="4"/>
    </row>
    <row r="87" spans="1:9" s="5" customFormat="1" ht="18" x14ac:dyDescent="0.3">
      <c r="A87" s="299" t="s">
        <v>20</v>
      </c>
      <c r="B87" s="299"/>
      <c r="C87" s="299"/>
      <c r="D87" s="299"/>
      <c r="E87" s="89">
        <f t="shared" si="3"/>
        <v>0</v>
      </c>
      <c r="F87" s="4"/>
    </row>
    <row r="88" spans="1:9" s="5" customFormat="1" ht="35.25" customHeight="1" x14ac:dyDescent="0.3">
      <c r="A88" s="59" t="s">
        <v>365</v>
      </c>
      <c r="B88" s="81" t="s">
        <v>366</v>
      </c>
      <c r="C88" s="59"/>
      <c r="D88" s="163">
        <v>11000</v>
      </c>
      <c r="E88" s="89">
        <f t="shared" si="3"/>
        <v>0</v>
      </c>
      <c r="F88" s="4"/>
      <c r="G88" s="119"/>
      <c r="H88" s="120"/>
      <c r="I88" s="119"/>
    </row>
    <row r="89" spans="1:9" s="5" customFormat="1" ht="30.75" customHeight="1" x14ac:dyDescent="0.3">
      <c r="A89" s="59" t="s">
        <v>367</v>
      </c>
      <c r="B89" s="81" t="s">
        <v>368</v>
      </c>
      <c r="C89" s="59"/>
      <c r="D89" s="163">
        <v>13500</v>
      </c>
      <c r="E89" s="89">
        <f t="shared" si="3"/>
        <v>0</v>
      </c>
      <c r="F89" s="4"/>
      <c r="G89" s="119"/>
      <c r="H89" s="120"/>
      <c r="I89" s="119"/>
    </row>
    <row r="90" spans="1:9" s="5" customFormat="1" ht="33.75" customHeight="1" x14ac:dyDescent="0.3">
      <c r="A90" s="59" t="s">
        <v>369</v>
      </c>
      <c r="B90" s="81" t="s">
        <v>370</v>
      </c>
      <c r="C90" s="59"/>
      <c r="D90" s="163">
        <v>13500</v>
      </c>
      <c r="E90" s="51">
        <f t="shared" si="3"/>
        <v>0</v>
      </c>
      <c r="F90" s="4"/>
      <c r="G90" s="119"/>
      <c r="H90" s="120"/>
      <c r="I90" s="119"/>
    </row>
    <row r="91" spans="1:9" s="5" customFormat="1" ht="33" customHeight="1" x14ac:dyDescent="0.3">
      <c r="A91" s="59" t="s">
        <v>371</v>
      </c>
      <c r="B91" s="79" t="s">
        <v>372</v>
      </c>
      <c r="C91" s="59"/>
      <c r="D91" s="58">
        <v>16000</v>
      </c>
      <c r="E91" s="51">
        <f t="shared" si="3"/>
        <v>0</v>
      </c>
      <c r="F91" s="4"/>
      <c r="G91" s="119"/>
      <c r="H91" s="121"/>
      <c r="I91" s="122"/>
    </row>
    <row r="92" spans="1:9" s="5" customFormat="1" ht="31.5" customHeight="1" x14ac:dyDescent="0.3">
      <c r="A92" s="100" t="s">
        <v>373</v>
      </c>
      <c r="B92" s="96" t="s">
        <v>374</v>
      </c>
      <c r="C92" s="100"/>
      <c r="D92" s="97">
        <v>19000</v>
      </c>
      <c r="E92" s="89">
        <f t="shared" si="3"/>
        <v>0</v>
      </c>
      <c r="F92" s="4"/>
      <c r="G92" s="119"/>
      <c r="H92" s="121"/>
      <c r="I92" s="122"/>
    </row>
    <row r="93" spans="1:9" s="5" customFormat="1" ht="18" x14ac:dyDescent="0.3">
      <c r="A93" s="300" t="s">
        <v>21</v>
      </c>
      <c r="B93" s="300"/>
      <c r="C93" s="300"/>
      <c r="D93" s="300"/>
      <c r="E93" s="89">
        <f t="shared" si="3"/>
        <v>0</v>
      </c>
      <c r="F93" s="4"/>
    </row>
    <row r="94" spans="1:9" s="5" customFormat="1" ht="27" customHeight="1" x14ac:dyDescent="0.3">
      <c r="A94" s="59" t="s">
        <v>375</v>
      </c>
      <c r="B94" s="81" t="s">
        <v>376</v>
      </c>
      <c r="C94" s="58"/>
      <c r="D94" s="163">
        <v>250</v>
      </c>
      <c r="E94" s="89">
        <f t="shared" si="3"/>
        <v>0</v>
      </c>
      <c r="F94" s="4"/>
    </row>
    <row r="95" spans="1:9" s="5" customFormat="1" ht="37.5" customHeight="1" x14ac:dyDescent="0.3">
      <c r="A95" s="67" t="s">
        <v>377</v>
      </c>
      <c r="B95" s="149" t="s">
        <v>378</v>
      </c>
      <c r="C95" s="67"/>
      <c r="D95" s="67">
        <v>220</v>
      </c>
      <c r="E95" s="67">
        <f>D95*C95</f>
        <v>0</v>
      </c>
      <c r="F95" s="4"/>
    </row>
    <row r="96" spans="1:9" s="5" customFormat="1" ht="42.75" customHeight="1" x14ac:dyDescent="0.3">
      <c r="A96" s="67" t="s">
        <v>379</v>
      </c>
      <c r="B96" s="82" t="s">
        <v>380</v>
      </c>
      <c r="C96" s="67"/>
      <c r="D96" s="67">
        <v>200</v>
      </c>
      <c r="E96" s="67">
        <f t="shared" ref="E96" si="4">D96*C96</f>
        <v>0</v>
      </c>
      <c r="F96" s="4"/>
    </row>
    <row r="97" spans="1:6" s="5" customFormat="1" ht="41.25" customHeight="1" x14ac:dyDescent="0.3">
      <c r="A97" s="60" t="s">
        <v>381</v>
      </c>
      <c r="B97" s="82" t="s">
        <v>382</v>
      </c>
      <c r="C97" s="58"/>
      <c r="D97" s="163">
        <v>290</v>
      </c>
      <c r="E97" s="89">
        <f t="shared" si="3"/>
        <v>0</v>
      </c>
      <c r="F97" s="4"/>
    </row>
    <row r="98" spans="1:6" s="5" customFormat="1" ht="39.75" customHeight="1" x14ac:dyDescent="0.3">
      <c r="A98" s="59" t="s">
        <v>377</v>
      </c>
      <c r="B98" s="79" t="s">
        <v>383</v>
      </c>
      <c r="C98" s="58"/>
      <c r="D98" s="58">
        <v>300</v>
      </c>
      <c r="E98" s="89">
        <f t="shared" si="3"/>
        <v>0</v>
      </c>
      <c r="F98" s="4"/>
    </row>
    <row r="99" spans="1:6" s="5" customFormat="1" ht="18" x14ac:dyDescent="0.3">
      <c r="A99" s="304" t="s">
        <v>83</v>
      </c>
      <c r="B99" s="305"/>
      <c r="C99" s="305"/>
      <c r="D99" s="306"/>
      <c r="E99" s="89">
        <f t="shared" si="3"/>
        <v>0</v>
      </c>
      <c r="F99" s="4"/>
    </row>
    <row r="100" spans="1:6" s="5" customFormat="1" ht="34.5" customHeight="1" x14ac:dyDescent="0.3">
      <c r="A100" s="130" t="s">
        <v>384</v>
      </c>
      <c r="B100" s="80" t="s">
        <v>385</v>
      </c>
      <c r="C100" s="54"/>
      <c r="D100" s="54">
        <v>140</v>
      </c>
      <c r="E100" s="89">
        <f t="shared" si="3"/>
        <v>0</v>
      </c>
      <c r="F100" s="4"/>
    </row>
    <row r="101" spans="1:6" s="5" customFormat="1" ht="34.5" customHeight="1" x14ac:dyDescent="0.3">
      <c r="A101" s="130" t="s">
        <v>384</v>
      </c>
      <c r="B101" s="80" t="s">
        <v>386</v>
      </c>
      <c r="C101" s="54"/>
      <c r="D101" s="54">
        <v>140</v>
      </c>
      <c r="E101" s="89">
        <f t="shared" si="3"/>
        <v>0</v>
      </c>
      <c r="F101" s="4"/>
    </row>
    <row r="102" spans="1:6" s="5" customFormat="1" ht="25.5" customHeight="1" x14ac:dyDescent="0.3">
      <c r="A102" s="130" t="s">
        <v>384</v>
      </c>
      <c r="B102" s="126" t="s">
        <v>387</v>
      </c>
      <c r="C102" s="54"/>
      <c r="D102" s="54">
        <v>160</v>
      </c>
      <c r="E102" s="89">
        <f t="shared" si="3"/>
        <v>0</v>
      </c>
      <c r="F102" s="4"/>
    </row>
    <row r="103" spans="1:6" s="5" customFormat="1" ht="30" customHeight="1" x14ac:dyDescent="0.3">
      <c r="A103" s="130" t="s">
        <v>384</v>
      </c>
      <c r="B103" s="80" t="s">
        <v>388</v>
      </c>
      <c r="C103" s="54"/>
      <c r="D103" s="54">
        <v>100</v>
      </c>
      <c r="E103" s="89">
        <f t="shared" si="3"/>
        <v>0</v>
      </c>
      <c r="F103" s="4"/>
    </row>
    <row r="104" spans="1:6" s="40" customFormat="1" ht="27.75" customHeight="1" x14ac:dyDescent="0.3">
      <c r="A104" s="73" t="s">
        <v>384</v>
      </c>
      <c r="B104" s="88" t="s">
        <v>389</v>
      </c>
      <c r="C104" s="67"/>
      <c r="D104" s="67">
        <v>100</v>
      </c>
      <c r="E104" s="89">
        <f t="shared" si="3"/>
        <v>0</v>
      </c>
    </row>
    <row r="105" spans="1:6" s="40" customFormat="1" ht="26.25" customHeight="1" x14ac:dyDescent="0.3">
      <c r="A105" s="73" t="s">
        <v>384</v>
      </c>
      <c r="B105" s="82" t="s">
        <v>390</v>
      </c>
      <c r="C105" s="67"/>
      <c r="D105" s="67">
        <v>60</v>
      </c>
      <c r="E105" s="89">
        <f t="shared" si="3"/>
        <v>0</v>
      </c>
    </row>
    <row r="106" spans="1:6" s="41" customFormat="1" ht="27" customHeight="1" x14ac:dyDescent="0.3">
      <c r="A106" s="301" t="s">
        <v>172</v>
      </c>
      <c r="B106" s="301"/>
      <c r="C106" s="301"/>
      <c r="D106" s="301"/>
      <c r="E106" s="89">
        <f t="shared" si="3"/>
        <v>0</v>
      </c>
      <c r="F106" s="40"/>
    </row>
    <row r="107" spans="1:6" s="41" customFormat="1" ht="49.5" customHeight="1" x14ac:dyDescent="0.3">
      <c r="A107" s="56" t="s">
        <v>391</v>
      </c>
      <c r="B107" s="77" t="s">
        <v>392</v>
      </c>
      <c r="C107" s="53"/>
      <c r="D107" s="53">
        <v>4700</v>
      </c>
      <c r="E107" s="89">
        <f t="shared" si="3"/>
        <v>0</v>
      </c>
      <c r="F107" s="118"/>
    </row>
    <row r="108" spans="1:6" s="41" customFormat="1" ht="35.25" customHeight="1" x14ac:dyDescent="0.3">
      <c r="A108" s="56" t="s">
        <v>393</v>
      </c>
      <c r="B108" s="99" t="s">
        <v>394</v>
      </c>
      <c r="C108" s="53"/>
      <c r="D108" s="53">
        <v>2300</v>
      </c>
      <c r="E108" s="89">
        <f t="shared" si="3"/>
        <v>0</v>
      </c>
      <c r="F108" s="118"/>
    </row>
    <row r="109" spans="1:6" s="41" customFormat="1" ht="57" customHeight="1" x14ac:dyDescent="0.3">
      <c r="A109" s="56" t="s">
        <v>391</v>
      </c>
      <c r="B109" s="77" t="s">
        <v>395</v>
      </c>
      <c r="C109" s="53"/>
      <c r="D109" s="53">
        <v>5200</v>
      </c>
      <c r="E109" s="89">
        <f t="shared" si="3"/>
        <v>0</v>
      </c>
      <c r="F109" s="118"/>
    </row>
    <row r="110" spans="1:6" s="41" customFormat="1" ht="37.5" customHeight="1" x14ac:dyDescent="0.3">
      <c r="A110" s="55" t="s">
        <v>316</v>
      </c>
      <c r="B110" s="99" t="s">
        <v>396</v>
      </c>
      <c r="C110" s="53"/>
      <c r="D110" s="53">
        <v>300</v>
      </c>
      <c r="E110" s="89">
        <f t="shared" si="3"/>
        <v>0</v>
      </c>
      <c r="F110" s="40"/>
    </row>
    <row r="111" spans="1:6" s="5" customFormat="1" ht="33" customHeight="1" x14ac:dyDescent="0.3">
      <c r="A111" s="55" t="s">
        <v>397</v>
      </c>
      <c r="B111" s="99" t="s">
        <v>398</v>
      </c>
      <c r="C111" s="53"/>
      <c r="D111" s="53">
        <v>110</v>
      </c>
      <c r="E111" s="89">
        <f t="shared" si="3"/>
        <v>0</v>
      </c>
      <c r="F111" s="4"/>
    </row>
    <row r="112" spans="1:6" s="5" customFormat="1" ht="36.75" customHeight="1" x14ac:dyDescent="0.3">
      <c r="A112" s="55" t="s">
        <v>399</v>
      </c>
      <c r="B112" s="99" t="s">
        <v>400</v>
      </c>
      <c r="C112" s="53"/>
      <c r="D112" s="53">
        <v>110</v>
      </c>
      <c r="E112" s="89">
        <f t="shared" si="3"/>
        <v>0</v>
      </c>
      <c r="F112" s="4"/>
    </row>
    <row r="113" spans="1:6" s="5" customFormat="1" ht="30" customHeight="1" x14ac:dyDescent="0.3">
      <c r="A113" s="55" t="s">
        <v>224</v>
      </c>
      <c r="B113" s="99" t="s">
        <v>401</v>
      </c>
      <c r="C113" s="53"/>
      <c r="D113" s="53">
        <v>110</v>
      </c>
      <c r="E113" s="89">
        <f t="shared" si="3"/>
        <v>0</v>
      </c>
      <c r="F113" s="4"/>
    </row>
    <row r="114" spans="1:6" s="4" customFormat="1" ht="29.25" customHeight="1" x14ac:dyDescent="0.3">
      <c r="A114" s="57" t="s">
        <v>402</v>
      </c>
      <c r="B114" s="83" t="s">
        <v>403</v>
      </c>
      <c r="C114" s="58"/>
      <c r="D114" s="58">
        <v>250</v>
      </c>
      <c r="E114" s="89">
        <f t="shared" si="3"/>
        <v>0</v>
      </c>
    </row>
    <row r="115" spans="1:6" s="4" customFormat="1" ht="27" customHeight="1" x14ac:dyDescent="0.3">
      <c r="A115" s="57" t="s">
        <v>404</v>
      </c>
      <c r="B115" s="83" t="s">
        <v>405</v>
      </c>
      <c r="C115" s="58"/>
      <c r="D115" s="58">
        <v>110</v>
      </c>
      <c r="E115" s="89">
        <f t="shared" si="3"/>
        <v>0</v>
      </c>
    </row>
    <row r="116" spans="1:6" s="5" customFormat="1" ht="30" customHeight="1" x14ac:dyDescent="0.3">
      <c r="A116" s="57" t="s">
        <v>233</v>
      </c>
      <c r="B116" s="83" t="s">
        <v>406</v>
      </c>
      <c r="C116" s="58"/>
      <c r="D116" s="58">
        <v>110</v>
      </c>
      <c r="E116" s="89">
        <f t="shared" si="3"/>
        <v>0</v>
      </c>
      <c r="F116" s="4"/>
    </row>
    <row r="117" spans="1:6" s="4" customFormat="1" ht="31.5" x14ac:dyDescent="0.3">
      <c r="A117" s="95" t="s">
        <v>231</v>
      </c>
      <c r="B117" s="96" t="s">
        <v>407</v>
      </c>
      <c r="C117" s="97"/>
      <c r="D117" s="97">
        <v>110</v>
      </c>
      <c r="E117" s="89">
        <f t="shared" si="3"/>
        <v>0</v>
      </c>
    </row>
    <row r="118" spans="1:6" s="4" customFormat="1" ht="36.75" customHeight="1" x14ac:dyDescent="0.3">
      <c r="A118" s="95" t="s">
        <v>231</v>
      </c>
      <c r="B118" s="96" t="s">
        <v>408</v>
      </c>
      <c r="C118" s="97"/>
      <c r="D118" s="97">
        <v>110</v>
      </c>
      <c r="E118" s="89">
        <f t="shared" si="3"/>
        <v>0</v>
      </c>
    </row>
    <row r="119" spans="1:6" s="5" customFormat="1" ht="30.75" customHeight="1" x14ac:dyDescent="0.3">
      <c r="A119" s="57" t="s">
        <v>377</v>
      </c>
      <c r="B119" s="83" t="s">
        <v>409</v>
      </c>
      <c r="C119" s="58"/>
      <c r="D119" s="58">
        <v>290</v>
      </c>
      <c r="E119" s="51">
        <f t="shared" si="3"/>
        <v>0</v>
      </c>
      <c r="F119" s="118"/>
    </row>
    <row r="120" spans="1:6" s="4" customFormat="1" ht="27.75" customHeight="1" x14ac:dyDescent="0.3">
      <c r="A120" s="57" t="s">
        <v>231</v>
      </c>
      <c r="B120" s="83" t="s">
        <v>410</v>
      </c>
      <c r="C120" s="58"/>
      <c r="D120" s="58">
        <v>330</v>
      </c>
      <c r="E120" s="51">
        <f t="shared" si="3"/>
        <v>0</v>
      </c>
      <c r="F120" s="118"/>
    </row>
    <row r="121" spans="1:6" s="5" customFormat="1" ht="18.75" x14ac:dyDescent="0.3">
      <c r="A121" s="301" t="s">
        <v>22</v>
      </c>
      <c r="B121" s="301"/>
      <c r="C121" s="301"/>
      <c r="D121" s="301"/>
      <c r="E121" s="89">
        <f t="shared" si="3"/>
        <v>0</v>
      </c>
      <c r="F121" s="4"/>
    </row>
    <row r="122" spans="1:6" s="4" customFormat="1" ht="27.75" customHeight="1" x14ac:dyDescent="0.3">
      <c r="A122" s="59" t="s">
        <v>231</v>
      </c>
      <c r="B122" s="83" t="s">
        <v>411</v>
      </c>
      <c r="C122" s="58"/>
      <c r="D122" s="58">
        <v>30</v>
      </c>
      <c r="E122" s="89">
        <f t="shared" si="3"/>
        <v>0</v>
      </c>
    </row>
    <row r="123" spans="1:6" s="4" customFormat="1" ht="29.25" customHeight="1" x14ac:dyDescent="0.3">
      <c r="A123" s="59" t="s">
        <v>231</v>
      </c>
      <c r="B123" s="83" t="s">
        <v>412</v>
      </c>
      <c r="C123" s="58"/>
      <c r="D123" s="58">
        <v>30</v>
      </c>
      <c r="E123" s="89">
        <f t="shared" si="3"/>
        <v>0</v>
      </c>
    </row>
    <row r="124" spans="1:6" s="4" customFormat="1" ht="33" customHeight="1" x14ac:dyDescent="0.3">
      <c r="A124" s="59" t="s">
        <v>384</v>
      </c>
      <c r="B124" s="83" t="s">
        <v>413</v>
      </c>
      <c r="C124" s="58"/>
      <c r="D124" s="58">
        <v>150</v>
      </c>
      <c r="E124" s="89">
        <f t="shared" si="3"/>
        <v>0</v>
      </c>
    </row>
    <row r="125" spans="1:6" s="5" customFormat="1" ht="31.5" customHeight="1" x14ac:dyDescent="0.3">
      <c r="A125" s="100" t="s">
        <v>384</v>
      </c>
      <c r="B125" s="101" t="s">
        <v>414</v>
      </c>
      <c r="C125" s="97"/>
      <c r="D125" s="97">
        <v>90</v>
      </c>
      <c r="E125" s="89">
        <f t="shared" si="3"/>
        <v>0</v>
      </c>
      <c r="F125" s="4"/>
    </row>
    <row r="126" spans="1:6" s="5" customFormat="1" ht="24.75" customHeight="1" x14ac:dyDescent="0.3">
      <c r="A126" s="100" t="s">
        <v>384</v>
      </c>
      <c r="B126" s="101" t="s">
        <v>415</v>
      </c>
      <c r="C126" s="97"/>
      <c r="D126" s="97">
        <v>90</v>
      </c>
      <c r="E126" s="89">
        <f t="shared" si="3"/>
        <v>0</v>
      </c>
      <c r="F126" s="4"/>
    </row>
    <row r="127" spans="1:6" s="21" customFormat="1" ht="37.5" customHeight="1" x14ac:dyDescent="0.25">
      <c r="A127" s="100" t="s">
        <v>384</v>
      </c>
      <c r="B127" s="101" t="s">
        <v>416</v>
      </c>
      <c r="C127" s="97"/>
      <c r="D127" s="97">
        <v>90</v>
      </c>
      <c r="E127" s="89">
        <f t="shared" si="3"/>
        <v>0</v>
      </c>
      <c r="F127" s="22"/>
    </row>
    <row r="128" spans="1:6" s="21" customFormat="1" ht="32.25" customHeight="1" x14ac:dyDescent="0.25">
      <c r="A128" s="59" t="s">
        <v>384</v>
      </c>
      <c r="B128" s="83" t="s">
        <v>417</v>
      </c>
      <c r="C128" s="58"/>
      <c r="D128" s="58">
        <v>90</v>
      </c>
      <c r="E128" s="89">
        <f t="shared" si="3"/>
        <v>0</v>
      </c>
      <c r="F128" s="22"/>
    </row>
    <row r="129" spans="1:7" s="21" customFormat="1" ht="33.75" customHeight="1" x14ac:dyDescent="0.25">
      <c r="A129" s="59" t="s">
        <v>384</v>
      </c>
      <c r="B129" s="83" t="s">
        <v>418</v>
      </c>
      <c r="C129" s="58"/>
      <c r="D129" s="58">
        <v>90</v>
      </c>
      <c r="E129" s="89">
        <f t="shared" si="3"/>
        <v>0</v>
      </c>
      <c r="F129" s="22"/>
    </row>
    <row r="130" spans="1:7" s="21" customFormat="1" ht="20.25" x14ac:dyDescent="0.25">
      <c r="A130" s="302" t="s">
        <v>23</v>
      </c>
      <c r="B130" s="302"/>
      <c r="C130" s="302"/>
      <c r="D130" s="302"/>
      <c r="E130" s="69">
        <f>SUM(E3:E129)</f>
        <v>0</v>
      </c>
      <c r="F130" s="22"/>
    </row>
    <row r="131" spans="1:7" s="21" customFormat="1" ht="21" customHeight="1" x14ac:dyDescent="0.25">
      <c r="A131" s="303" t="s">
        <v>24</v>
      </c>
      <c r="B131" s="303"/>
      <c r="C131" s="303"/>
      <c r="D131" s="303"/>
      <c r="E131" s="13"/>
      <c r="F131" s="6"/>
      <c r="G131" s="22"/>
    </row>
    <row r="132" spans="1:7" ht="24.75" customHeight="1" x14ac:dyDescent="0.2">
      <c r="A132" s="303" t="s">
        <v>25</v>
      </c>
      <c r="B132" s="303"/>
      <c r="C132" s="303"/>
      <c r="D132" s="303"/>
      <c r="E132" s="13" t="e">
        <f>E130/E131</f>
        <v>#DIV/0!</v>
      </c>
    </row>
    <row r="133" spans="1:7" ht="15.75" x14ac:dyDescent="0.2">
      <c r="A133" s="6"/>
      <c r="B133" s="84"/>
      <c r="C133" s="6"/>
      <c r="D133" s="6"/>
      <c r="E133" s="6"/>
    </row>
    <row r="134" spans="1:7" ht="15.75" x14ac:dyDescent="0.25">
      <c r="A134" s="298"/>
      <c r="B134" s="298"/>
      <c r="C134" s="7"/>
      <c r="D134" s="6"/>
      <c r="E134" s="6"/>
    </row>
    <row r="135" spans="1:7" x14ac:dyDescent="0.2">
      <c r="B135" s="85"/>
    </row>
    <row r="139" spans="1:7" x14ac:dyDescent="0.2">
      <c r="B139"/>
    </row>
    <row r="140" spans="1:7" x14ac:dyDescent="0.2">
      <c r="B140"/>
    </row>
    <row r="141" spans="1:7" x14ac:dyDescent="0.2">
      <c r="B141"/>
    </row>
    <row r="142" spans="1:7" x14ac:dyDescent="0.2">
      <c r="B142"/>
    </row>
    <row r="143" spans="1:7" x14ac:dyDescent="0.2">
      <c r="B143"/>
    </row>
    <row r="144" spans="1:7" x14ac:dyDescent="0.2">
      <c r="B144"/>
    </row>
    <row r="145" spans="2:2" x14ac:dyDescent="0.2">
      <c r="B145"/>
    </row>
    <row r="146" spans="2:2" x14ac:dyDescent="0.2">
      <c r="B146"/>
    </row>
  </sheetData>
  <mergeCells count="12">
    <mergeCell ref="A134:B134"/>
    <mergeCell ref="A48:D48"/>
    <mergeCell ref="A60:D60"/>
    <mergeCell ref="A76:D76"/>
    <mergeCell ref="A87:D87"/>
    <mergeCell ref="A93:D93"/>
    <mergeCell ref="A106:D106"/>
    <mergeCell ref="A121:D121"/>
    <mergeCell ref="A130:D130"/>
    <mergeCell ref="A131:D131"/>
    <mergeCell ref="A132:D132"/>
    <mergeCell ref="A99:D99"/>
  </mergeCells>
  <pageMargins left="0.7" right="0.7" top="0.75" bottom="0.75" header="0.3" footer="0.3"/>
  <pageSetup paperSize="9" scale="72" fitToHeight="0" orientation="portrait" r:id="rId1"/>
  <ignoredErrors>
    <ignoredError sqref="E132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8"/>
  <sheetViews>
    <sheetView topLeftCell="A142" workbookViewId="0">
      <selection activeCell="A158" sqref="A158:XFD159"/>
    </sheetView>
  </sheetViews>
  <sheetFormatPr defaultRowHeight="12.75" x14ac:dyDescent="0.2"/>
  <cols>
    <col min="1" max="1" width="8.5703125" style="86" customWidth="1"/>
    <col min="2" max="2" width="82" style="86" customWidth="1"/>
    <col min="3" max="3" width="10" customWidth="1"/>
    <col min="4" max="4" width="9.85546875" customWidth="1"/>
    <col min="5" max="5" width="14.5703125" customWidth="1"/>
  </cols>
  <sheetData>
    <row r="1" spans="1:5" ht="26.25" x14ac:dyDescent="0.4">
      <c r="A1" s="318" t="s">
        <v>67</v>
      </c>
      <c r="B1" s="318"/>
    </row>
    <row r="2" spans="1:5" ht="63" x14ac:dyDescent="0.2">
      <c r="A2" s="103" t="s">
        <v>68</v>
      </c>
      <c r="B2" s="104" t="s">
        <v>69</v>
      </c>
      <c r="C2" s="65" t="s">
        <v>70</v>
      </c>
      <c r="D2" s="65" t="s">
        <v>71</v>
      </c>
      <c r="E2" s="65" t="s">
        <v>38</v>
      </c>
    </row>
    <row r="3" spans="1:5" ht="18" x14ac:dyDescent="0.25">
      <c r="A3" s="319" t="s">
        <v>72</v>
      </c>
      <c r="B3" s="320"/>
      <c r="C3" s="320"/>
      <c r="D3" s="320"/>
      <c r="E3" s="9"/>
    </row>
    <row r="4" spans="1:5" ht="23.25" customHeight="1" x14ac:dyDescent="0.25">
      <c r="A4" s="105">
        <v>500</v>
      </c>
      <c r="B4" s="106" t="s">
        <v>222</v>
      </c>
      <c r="C4" s="66"/>
      <c r="D4" s="153">
        <v>140</v>
      </c>
      <c r="E4" s="66">
        <f>C4*D4</f>
        <v>0</v>
      </c>
    </row>
    <row r="5" spans="1:5" ht="21.75" customHeight="1" x14ac:dyDescent="0.25">
      <c r="A5" s="105">
        <v>500</v>
      </c>
      <c r="B5" s="132" t="s">
        <v>147</v>
      </c>
      <c r="C5" s="66"/>
      <c r="D5" s="153">
        <v>200</v>
      </c>
      <c r="E5" s="66">
        <f t="shared" ref="E5:E22" si="0">C5*D5</f>
        <v>0</v>
      </c>
    </row>
    <row r="6" spans="1:5" ht="20.25" customHeight="1" x14ac:dyDescent="0.25">
      <c r="A6" s="105">
        <v>330</v>
      </c>
      <c r="B6" s="106" t="s">
        <v>5</v>
      </c>
      <c r="C6" s="66"/>
      <c r="D6" s="153">
        <v>240</v>
      </c>
      <c r="E6" s="66">
        <f t="shared" si="0"/>
        <v>0</v>
      </c>
    </row>
    <row r="7" spans="1:5" ht="21.75" customHeight="1" x14ac:dyDescent="0.25">
      <c r="A7" s="105">
        <v>330</v>
      </c>
      <c r="B7" s="132" t="s">
        <v>75</v>
      </c>
      <c r="C7" s="66"/>
      <c r="D7" s="153">
        <v>240</v>
      </c>
      <c r="E7" s="66">
        <f t="shared" si="0"/>
        <v>0</v>
      </c>
    </row>
    <row r="8" spans="1:5" ht="21.75" customHeight="1" x14ac:dyDescent="0.25">
      <c r="A8" s="105">
        <v>750</v>
      </c>
      <c r="B8" s="132" t="s">
        <v>75</v>
      </c>
      <c r="C8" s="66"/>
      <c r="D8" s="153">
        <v>480</v>
      </c>
      <c r="E8" s="66">
        <f t="shared" si="0"/>
        <v>0</v>
      </c>
    </row>
    <row r="9" spans="1:5" ht="20.25" customHeight="1" x14ac:dyDescent="0.25">
      <c r="A9" s="105">
        <v>330</v>
      </c>
      <c r="B9" s="132" t="s">
        <v>76</v>
      </c>
      <c r="C9" s="66"/>
      <c r="D9" s="153">
        <v>240</v>
      </c>
      <c r="E9" s="66">
        <f t="shared" si="0"/>
        <v>0</v>
      </c>
    </row>
    <row r="10" spans="1:5" ht="22.5" customHeight="1" x14ac:dyDescent="0.25">
      <c r="A10" s="105">
        <v>750</v>
      </c>
      <c r="B10" s="132" t="s">
        <v>76</v>
      </c>
      <c r="C10" s="66"/>
      <c r="D10" s="153">
        <v>480</v>
      </c>
      <c r="E10" s="66">
        <f t="shared" si="0"/>
        <v>0</v>
      </c>
    </row>
    <row r="11" spans="1:5" ht="21.75" customHeight="1" x14ac:dyDescent="0.25">
      <c r="A11" s="105">
        <v>250</v>
      </c>
      <c r="B11" s="106" t="s">
        <v>3</v>
      </c>
      <c r="C11" s="66"/>
      <c r="D11" s="153">
        <v>120</v>
      </c>
      <c r="E11" s="66">
        <f t="shared" si="0"/>
        <v>0</v>
      </c>
    </row>
    <row r="12" spans="1:5" ht="23.25" customHeight="1" x14ac:dyDescent="0.25">
      <c r="A12" s="105">
        <v>330</v>
      </c>
      <c r="B12" s="106" t="s">
        <v>6</v>
      </c>
      <c r="C12" s="66"/>
      <c r="D12" s="153">
        <v>210</v>
      </c>
      <c r="E12" s="66">
        <f t="shared" si="0"/>
        <v>0</v>
      </c>
    </row>
    <row r="13" spans="1:5" ht="21.75" customHeight="1" x14ac:dyDescent="0.25">
      <c r="A13" s="105">
        <v>330</v>
      </c>
      <c r="B13" s="107" t="s">
        <v>221</v>
      </c>
      <c r="C13" s="66"/>
      <c r="D13" s="153">
        <v>210</v>
      </c>
      <c r="E13" s="66">
        <f t="shared" si="0"/>
        <v>0</v>
      </c>
    </row>
    <row r="14" spans="1:5" ht="21.75" customHeight="1" x14ac:dyDescent="0.25">
      <c r="A14" s="105">
        <v>250</v>
      </c>
      <c r="B14" s="107" t="s">
        <v>7</v>
      </c>
      <c r="C14" s="66"/>
      <c r="D14" s="153">
        <v>190</v>
      </c>
      <c r="E14" s="66">
        <f t="shared" si="0"/>
        <v>0</v>
      </c>
    </row>
    <row r="15" spans="1:5" ht="22.5" customHeight="1" x14ac:dyDescent="0.25">
      <c r="A15" s="105">
        <v>250</v>
      </c>
      <c r="B15" s="107" t="s">
        <v>8</v>
      </c>
      <c r="C15" s="66"/>
      <c r="D15" s="153">
        <v>190</v>
      </c>
      <c r="E15" s="66">
        <f t="shared" si="0"/>
        <v>0</v>
      </c>
    </row>
    <row r="16" spans="1:5" ht="22.5" customHeight="1" x14ac:dyDescent="0.25">
      <c r="A16" s="105">
        <v>250</v>
      </c>
      <c r="B16" s="107" t="s">
        <v>148</v>
      </c>
      <c r="C16" s="66"/>
      <c r="D16" s="153">
        <v>280</v>
      </c>
      <c r="E16" s="66">
        <f t="shared" si="0"/>
        <v>0</v>
      </c>
    </row>
    <row r="17" spans="1:5" ht="19.5" customHeight="1" x14ac:dyDescent="0.25">
      <c r="A17" s="105">
        <v>250</v>
      </c>
      <c r="B17" s="107" t="s">
        <v>9</v>
      </c>
      <c r="C17" s="66"/>
      <c r="D17" s="153">
        <v>190</v>
      </c>
      <c r="E17" s="66">
        <f t="shared" si="0"/>
        <v>0</v>
      </c>
    </row>
    <row r="18" spans="1:5" ht="20.25" customHeight="1" x14ac:dyDescent="0.25">
      <c r="A18" s="105" t="s">
        <v>220</v>
      </c>
      <c r="B18" s="136" t="s">
        <v>420</v>
      </c>
      <c r="C18" s="66"/>
      <c r="D18" s="153">
        <v>210</v>
      </c>
      <c r="E18" s="66">
        <f t="shared" ref="E18" si="1">C18*D18</f>
        <v>0</v>
      </c>
    </row>
    <row r="19" spans="1:5" ht="22.5" customHeight="1" x14ac:dyDescent="0.25">
      <c r="A19" s="105">
        <v>60</v>
      </c>
      <c r="B19" s="107" t="s">
        <v>81</v>
      </c>
      <c r="C19" s="66"/>
      <c r="D19" s="153">
        <v>140</v>
      </c>
      <c r="E19" s="66">
        <f t="shared" si="0"/>
        <v>0</v>
      </c>
    </row>
    <row r="20" spans="1:5" ht="21" customHeight="1" x14ac:dyDescent="0.25">
      <c r="A20" s="105">
        <v>190</v>
      </c>
      <c r="B20" s="107" t="s">
        <v>149</v>
      </c>
      <c r="C20" s="66"/>
      <c r="D20" s="153">
        <v>390</v>
      </c>
      <c r="E20" s="66">
        <f t="shared" si="0"/>
        <v>0</v>
      </c>
    </row>
    <row r="21" spans="1:5" ht="22.5" customHeight="1" x14ac:dyDescent="0.25">
      <c r="A21" s="105">
        <v>150</v>
      </c>
      <c r="B21" s="107" t="s">
        <v>87</v>
      </c>
      <c r="C21" s="66"/>
      <c r="D21" s="153">
        <v>190</v>
      </c>
      <c r="E21" s="66">
        <f t="shared" si="0"/>
        <v>0</v>
      </c>
    </row>
    <row r="22" spans="1:5" ht="27.75" customHeight="1" x14ac:dyDescent="0.25">
      <c r="A22" s="108">
        <v>150</v>
      </c>
      <c r="B22" s="106" t="s">
        <v>14</v>
      </c>
      <c r="C22" s="66"/>
      <c r="D22" s="153">
        <v>280</v>
      </c>
      <c r="E22" s="66">
        <f t="shared" si="0"/>
        <v>0</v>
      </c>
    </row>
    <row r="23" spans="1:5" ht="18" x14ac:dyDescent="0.25">
      <c r="A23" s="321" t="s">
        <v>92</v>
      </c>
      <c r="B23" s="322"/>
      <c r="C23" s="322"/>
      <c r="D23" s="322"/>
      <c r="E23" s="133"/>
    </row>
    <row r="24" spans="1:5" ht="24.75" customHeight="1" x14ac:dyDescent="0.25">
      <c r="A24" s="105">
        <v>250</v>
      </c>
      <c r="B24" s="106" t="s">
        <v>4</v>
      </c>
      <c r="C24" s="66"/>
      <c r="D24" s="153">
        <v>170</v>
      </c>
      <c r="E24" s="66">
        <f t="shared" ref="E24" si="2">C24*D24</f>
        <v>0</v>
      </c>
    </row>
    <row r="25" spans="1:5" ht="15.75" x14ac:dyDescent="0.25">
      <c r="A25" s="323" t="s">
        <v>73</v>
      </c>
      <c r="B25" s="324"/>
      <c r="C25" s="324"/>
      <c r="D25" s="324"/>
      <c r="E25" s="102"/>
    </row>
    <row r="26" spans="1:5" ht="25.5" customHeight="1" x14ac:dyDescent="0.25">
      <c r="A26" s="105">
        <v>200</v>
      </c>
      <c r="B26" s="106" t="s">
        <v>10</v>
      </c>
      <c r="C26" s="66"/>
      <c r="D26" s="153">
        <v>310</v>
      </c>
      <c r="E26" s="66">
        <f t="shared" ref="E26:E30" si="3">C26*D26</f>
        <v>0</v>
      </c>
    </row>
    <row r="27" spans="1:5" ht="23.25" customHeight="1" x14ac:dyDescent="0.25">
      <c r="A27" s="105">
        <v>200</v>
      </c>
      <c r="B27" s="106" t="s">
        <v>11</v>
      </c>
      <c r="C27" s="66"/>
      <c r="D27" s="153">
        <v>310</v>
      </c>
      <c r="E27" s="66">
        <f t="shared" si="3"/>
        <v>0</v>
      </c>
    </row>
    <row r="28" spans="1:5" ht="21.75" customHeight="1" x14ac:dyDescent="0.25">
      <c r="A28" s="105">
        <v>200</v>
      </c>
      <c r="B28" s="106" t="s">
        <v>82</v>
      </c>
      <c r="C28" s="66"/>
      <c r="D28" s="153">
        <v>490</v>
      </c>
      <c r="E28" s="66">
        <f t="shared" si="3"/>
        <v>0</v>
      </c>
    </row>
    <row r="29" spans="1:5" ht="21" customHeight="1" x14ac:dyDescent="0.25">
      <c r="A29" s="105">
        <v>200</v>
      </c>
      <c r="B29" s="106" t="s">
        <v>12</v>
      </c>
      <c r="C29" s="66"/>
      <c r="D29" s="153">
        <v>310</v>
      </c>
      <c r="E29" s="66">
        <f t="shared" si="3"/>
        <v>0</v>
      </c>
    </row>
    <row r="30" spans="1:5" ht="21.75" customHeight="1" x14ac:dyDescent="0.25">
      <c r="A30" s="105">
        <v>200</v>
      </c>
      <c r="B30" s="106" t="s">
        <v>13</v>
      </c>
      <c r="C30" s="66"/>
      <c r="D30" s="153">
        <v>310</v>
      </c>
      <c r="E30" s="66">
        <f t="shared" si="3"/>
        <v>0</v>
      </c>
    </row>
    <row r="31" spans="1:5" ht="18" x14ac:dyDescent="0.25">
      <c r="A31" s="319" t="s">
        <v>93</v>
      </c>
      <c r="B31" s="325"/>
      <c r="C31" s="325"/>
      <c r="D31" s="325"/>
      <c r="E31" s="9"/>
    </row>
    <row r="32" spans="1:5" ht="15.75" x14ac:dyDescent="0.25">
      <c r="A32" s="307" t="s">
        <v>94</v>
      </c>
      <c r="B32" s="308"/>
      <c r="C32" s="308"/>
      <c r="D32" s="308"/>
      <c r="E32" s="133"/>
    </row>
    <row r="33" spans="1:5" ht="25.5" customHeight="1" x14ac:dyDescent="0.25">
      <c r="A33" s="105">
        <v>300</v>
      </c>
      <c r="B33" s="106" t="s">
        <v>95</v>
      </c>
      <c r="C33" s="66"/>
      <c r="D33" s="153">
        <v>370</v>
      </c>
      <c r="E33" s="66">
        <f>D33*C33</f>
        <v>0</v>
      </c>
    </row>
    <row r="34" spans="1:5" ht="23.25" customHeight="1" x14ac:dyDescent="0.25">
      <c r="A34" s="105">
        <v>500</v>
      </c>
      <c r="B34" s="106" t="s">
        <v>95</v>
      </c>
      <c r="C34" s="66"/>
      <c r="D34" s="153">
        <v>500</v>
      </c>
      <c r="E34" s="66">
        <f t="shared" ref="E34:E36" si="4">D34*C34</f>
        <v>0</v>
      </c>
    </row>
    <row r="35" spans="1:5" ht="24.75" customHeight="1" x14ac:dyDescent="0.25">
      <c r="A35" s="105">
        <v>300</v>
      </c>
      <c r="B35" s="132" t="s">
        <v>146</v>
      </c>
      <c r="C35" s="66"/>
      <c r="D35" s="153">
        <v>220</v>
      </c>
      <c r="E35" s="66">
        <f t="shared" si="4"/>
        <v>0</v>
      </c>
    </row>
    <row r="36" spans="1:5" ht="23.25" customHeight="1" x14ac:dyDescent="0.25">
      <c r="A36" s="105">
        <v>500</v>
      </c>
      <c r="B36" s="132" t="s">
        <v>145</v>
      </c>
      <c r="C36" s="66"/>
      <c r="D36" s="153">
        <v>320</v>
      </c>
      <c r="E36" s="66">
        <f t="shared" si="4"/>
        <v>0</v>
      </c>
    </row>
    <row r="37" spans="1:5" ht="15.75" x14ac:dyDescent="0.25">
      <c r="A37" s="315" t="s">
        <v>96</v>
      </c>
      <c r="B37" s="316"/>
      <c r="C37" s="316"/>
      <c r="D37" s="317"/>
      <c r="E37" s="134"/>
    </row>
    <row r="38" spans="1:5" ht="15.75" x14ac:dyDescent="0.25">
      <c r="A38" s="105">
        <v>330</v>
      </c>
      <c r="B38" s="132" t="s">
        <v>144</v>
      </c>
      <c r="C38" s="66"/>
      <c r="D38" s="153">
        <v>370</v>
      </c>
      <c r="E38" s="66">
        <f t="shared" ref="E38:E41" si="5">D38*C38</f>
        <v>0</v>
      </c>
    </row>
    <row r="39" spans="1:5" ht="15.75" x14ac:dyDescent="0.25">
      <c r="A39" s="105">
        <v>330</v>
      </c>
      <c r="B39" s="132" t="s">
        <v>143</v>
      </c>
      <c r="C39" s="66"/>
      <c r="D39" s="153">
        <v>370</v>
      </c>
      <c r="E39" s="66">
        <f t="shared" si="5"/>
        <v>0</v>
      </c>
    </row>
    <row r="40" spans="1:5" ht="15.75" x14ac:dyDescent="0.25">
      <c r="A40" s="105">
        <v>330</v>
      </c>
      <c r="B40" s="132" t="s">
        <v>142</v>
      </c>
      <c r="C40" s="66"/>
      <c r="D40" s="153">
        <v>310</v>
      </c>
      <c r="E40" s="66">
        <f t="shared" si="5"/>
        <v>0</v>
      </c>
    </row>
    <row r="41" spans="1:5" ht="15.75" x14ac:dyDescent="0.25">
      <c r="A41" s="105">
        <v>330</v>
      </c>
      <c r="B41" s="132" t="s">
        <v>150</v>
      </c>
      <c r="C41" s="66"/>
      <c r="D41" s="153">
        <v>160</v>
      </c>
      <c r="E41" s="66">
        <f t="shared" si="5"/>
        <v>0</v>
      </c>
    </row>
    <row r="42" spans="1:5" ht="15.75" x14ac:dyDescent="0.25">
      <c r="A42" s="307" t="s">
        <v>173</v>
      </c>
      <c r="B42" s="308"/>
      <c r="C42" s="308"/>
      <c r="D42" s="308"/>
      <c r="E42" s="133"/>
    </row>
    <row r="43" spans="1:5" ht="15.75" x14ac:dyDescent="0.25">
      <c r="A43" s="105">
        <v>200</v>
      </c>
      <c r="B43" s="106" t="s">
        <v>174</v>
      </c>
      <c r="C43" s="66"/>
      <c r="D43" s="153">
        <v>860</v>
      </c>
      <c r="E43" s="66">
        <f t="shared" ref="E43:E44" si="6">C43*D43</f>
        <v>0</v>
      </c>
    </row>
    <row r="44" spans="1:5" ht="15.75" x14ac:dyDescent="0.25">
      <c r="A44" s="105">
        <v>187</v>
      </c>
      <c r="B44" s="106" t="s">
        <v>175</v>
      </c>
      <c r="C44" s="66"/>
      <c r="D44" s="153">
        <v>560</v>
      </c>
      <c r="E44" s="66">
        <f t="shared" si="6"/>
        <v>0</v>
      </c>
    </row>
    <row r="45" spans="1:5" ht="15.75" x14ac:dyDescent="0.25">
      <c r="A45" s="307" t="s">
        <v>151</v>
      </c>
      <c r="B45" s="308"/>
      <c r="C45" s="308"/>
      <c r="D45" s="308"/>
      <c r="E45" s="133"/>
    </row>
    <row r="46" spans="1:5" ht="31.5" x14ac:dyDescent="0.25">
      <c r="A46" s="105">
        <v>750</v>
      </c>
      <c r="B46" s="132" t="s">
        <v>176</v>
      </c>
      <c r="C46" s="66"/>
      <c r="D46" s="153">
        <v>1750</v>
      </c>
      <c r="E46" s="66">
        <f t="shared" ref="E46:E143" si="7">C46*D46</f>
        <v>0</v>
      </c>
    </row>
    <row r="47" spans="1:5" ht="15.75" x14ac:dyDescent="0.25">
      <c r="A47" s="105">
        <v>750</v>
      </c>
      <c r="B47" s="106" t="s">
        <v>174</v>
      </c>
      <c r="C47" s="66"/>
      <c r="D47" s="153">
        <v>3100</v>
      </c>
      <c r="E47" s="66">
        <f t="shared" si="7"/>
        <v>0</v>
      </c>
    </row>
    <row r="48" spans="1:5" ht="15.75" x14ac:dyDescent="0.25">
      <c r="A48" s="164">
        <v>750</v>
      </c>
      <c r="B48" s="165" t="s">
        <v>177</v>
      </c>
      <c r="C48" s="166"/>
      <c r="D48" s="166">
        <v>3100</v>
      </c>
      <c r="E48" s="166">
        <f t="shared" si="7"/>
        <v>0</v>
      </c>
    </row>
    <row r="49" spans="1:5" ht="15.75" x14ac:dyDescent="0.25">
      <c r="A49" s="105">
        <v>750</v>
      </c>
      <c r="B49" s="106" t="s">
        <v>178</v>
      </c>
      <c r="C49" s="66"/>
      <c r="D49" s="153">
        <v>3100</v>
      </c>
      <c r="E49" s="66">
        <f t="shared" si="7"/>
        <v>0</v>
      </c>
    </row>
    <row r="50" spans="1:5" ht="15.75" x14ac:dyDescent="0.25">
      <c r="A50" s="105">
        <v>750</v>
      </c>
      <c r="B50" s="106" t="s">
        <v>179</v>
      </c>
      <c r="C50" s="66"/>
      <c r="D50" s="153">
        <v>4650</v>
      </c>
      <c r="E50" s="66">
        <f t="shared" si="7"/>
        <v>0</v>
      </c>
    </row>
    <row r="51" spans="1:5" ht="15.75" x14ac:dyDescent="0.25">
      <c r="A51" s="105">
        <v>750</v>
      </c>
      <c r="B51" s="132" t="s">
        <v>193</v>
      </c>
      <c r="C51" s="66"/>
      <c r="D51" s="153">
        <v>8100</v>
      </c>
      <c r="E51" s="66">
        <f t="shared" si="7"/>
        <v>0</v>
      </c>
    </row>
    <row r="52" spans="1:5" ht="15.75" x14ac:dyDescent="0.25">
      <c r="A52" s="105">
        <v>750</v>
      </c>
      <c r="B52" s="132" t="s">
        <v>194</v>
      </c>
      <c r="C52" s="66"/>
      <c r="D52" s="153">
        <v>10000</v>
      </c>
      <c r="E52" s="66">
        <f t="shared" si="7"/>
        <v>0</v>
      </c>
    </row>
    <row r="53" spans="1:5" ht="15.75" x14ac:dyDescent="0.25">
      <c r="A53" s="326" t="s">
        <v>180</v>
      </c>
      <c r="B53" s="327"/>
      <c r="C53" s="327"/>
      <c r="D53" s="327"/>
      <c r="E53" s="133"/>
    </row>
    <row r="54" spans="1:5" ht="31.5" x14ac:dyDescent="0.25">
      <c r="A54" s="151">
        <v>150</v>
      </c>
      <c r="B54" s="152" t="s">
        <v>195</v>
      </c>
      <c r="C54" s="153"/>
      <c r="D54" s="153">
        <v>420</v>
      </c>
      <c r="E54" s="153">
        <f t="shared" ref="E54" si="8">C54*D54</f>
        <v>0</v>
      </c>
    </row>
    <row r="55" spans="1:5" ht="31.5" x14ac:dyDescent="0.25">
      <c r="A55" s="151">
        <v>150</v>
      </c>
      <c r="B55" s="154" t="s">
        <v>196</v>
      </c>
      <c r="C55" s="153"/>
      <c r="D55" s="153">
        <v>420</v>
      </c>
      <c r="E55" s="153">
        <f>C55*D55</f>
        <v>0</v>
      </c>
    </row>
    <row r="56" spans="1:5" ht="15.75" x14ac:dyDescent="0.25">
      <c r="A56" s="155">
        <v>150</v>
      </c>
      <c r="B56" s="156" t="s">
        <v>181</v>
      </c>
      <c r="C56" s="153"/>
      <c r="D56" s="153">
        <v>400</v>
      </c>
      <c r="E56" s="153">
        <f t="shared" ref="E56:E57" si="9">C56*D56</f>
        <v>0</v>
      </c>
    </row>
    <row r="57" spans="1:5" ht="15.75" x14ac:dyDescent="0.25">
      <c r="A57" s="155">
        <v>150</v>
      </c>
      <c r="B57" s="156" t="s">
        <v>182</v>
      </c>
      <c r="C57" s="153"/>
      <c r="D57" s="153">
        <v>420</v>
      </c>
      <c r="E57" s="153">
        <f t="shared" si="9"/>
        <v>0</v>
      </c>
    </row>
    <row r="58" spans="1:5" ht="15.75" x14ac:dyDescent="0.25">
      <c r="A58" s="307" t="s">
        <v>97</v>
      </c>
      <c r="B58" s="308"/>
      <c r="C58" s="308"/>
      <c r="D58" s="308"/>
      <c r="E58" s="135">
        <f t="shared" si="7"/>
        <v>0</v>
      </c>
    </row>
    <row r="59" spans="1:5" ht="47.25" x14ac:dyDescent="0.25">
      <c r="A59" s="105">
        <v>750</v>
      </c>
      <c r="B59" s="132" t="s">
        <v>197</v>
      </c>
      <c r="C59" s="66"/>
      <c r="D59" s="153">
        <v>1200</v>
      </c>
      <c r="E59" s="66">
        <f t="shared" si="7"/>
        <v>0</v>
      </c>
    </row>
    <row r="60" spans="1:5" ht="31.5" x14ac:dyDescent="0.25">
      <c r="A60" s="105">
        <v>750</v>
      </c>
      <c r="B60" s="132" t="s">
        <v>183</v>
      </c>
      <c r="C60" s="66"/>
      <c r="D60" s="153">
        <v>1300</v>
      </c>
      <c r="E60" s="66">
        <f t="shared" si="7"/>
        <v>0</v>
      </c>
    </row>
    <row r="61" spans="1:5" ht="31.5" x14ac:dyDescent="0.25">
      <c r="A61" s="105">
        <v>750</v>
      </c>
      <c r="B61" s="132" t="s">
        <v>198</v>
      </c>
      <c r="C61" s="66"/>
      <c r="D61" s="153">
        <v>1500</v>
      </c>
      <c r="E61" s="66">
        <f t="shared" si="7"/>
        <v>0</v>
      </c>
    </row>
    <row r="62" spans="1:5" ht="31.5" x14ac:dyDescent="0.25">
      <c r="A62" s="105">
        <v>750</v>
      </c>
      <c r="B62" s="132" t="s">
        <v>199</v>
      </c>
      <c r="C62" s="66"/>
      <c r="D62" s="153">
        <v>1850</v>
      </c>
      <c r="E62" s="66">
        <f t="shared" si="7"/>
        <v>0</v>
      </c>
    </row>
    <row r="63" spans="1:5" ht="31.5" x14ac:dyDescent="0.25">
      <c r="A63" s="164">
        <v>750</v>
      </c>
      <c r="B63" s="167" t="s">
        <v>200</v>
      </c>
      <c r="C63" s="166"/>
      <c r="D63" s="166">
        <v>1850</v>
      </c>
      <c r="E63" s="166">
        <f t="shared" si="7"/>
        <v>0</v>
      </c>
    </row>
    <row r="64" spans="1:5" ht="31.5" x14ac:dyDescent="0.25">
      <c r="A64" s="105">
        <v>750</v>
      </c>
      <c r="B64" s="132" t="s">
        <v>201</v>
      </c>
      <c r="C64" s="66"/>
      <c r="D64" s="153">
        <v>2000</v>
      </c>
      <c r="E64" s="66">
        <f t="shared" si="7"/>
        <v>0</v>
      </c>
    </row>
    <row r="65" spans="1:5" ht="31.5" x14ac:dyDescent="0.25">
      <c r="A65" s="105">
        <v>750</v>
      </c>
      <c r="B65" s="132" t="s">
        <v>184</v>
      </c>
      <c r="C65" s="66"/>
      <c r="D65" s="153">
        <v>2650</v>
      </c>
      <c r="E65" s="66">
        <f t="shared" si="7"/>
        <v>0</v>
      </c>
    </row>
    <row r="66" spans="1:5" ht="31.5" x14ac:dyDescent="0.25">
      <c r="A66" s="105">
        <v>750</v>
      </c>
      <c r="B66" s="132" t="s">
        <v>185</v>
      </c>
      <c r="C66" s="66"/>
      <c r="D66" s="153">
        <v>3250</v>
      </c>
      <c r="E66" s="66">
        <f t="shared" si="7"/>
        <v>0</v>
      </c>
    </row>
    <row r="67" spans="1:5" ht="31.5" x14ac:dyDescent="0.25">
      <c r="A67" s="105">
        <v>750</v>
      </c>
      <c r="B67" s="132" t="s">
        <v>202</v>
      </c>
      <c r="C67" s="66"/>
      <c r="D67" s="153">
        <v>3550</v>
      </c>
      <c r="E67" s="66">
        <f t="shared" si="7"/>
        <v>0</v>
      </c>
    </row>
    <row r="68" spans="1:5" ht="31.5" x14ac:dyDescent="0.25">
      <c r="A68" s="164">
        <v>750</v>
      </c>
      <c r="B68" s="167" t="s">
        <v>186</v>
      </c>
      <c r="C68" s="166"/>
      <c r="D68" s="166">
        <v>3700</v>
      </c>
      <c r="E68" s="166">
        <f>C68*D68</f>
        <v>0</v>
      </c>
    </row>
    <row r="69" spans="1:5" ht="31.5" x14ac:dyDescent="0.25">
      <c r="A69" s="105">
        <v>750</v>
      </c>
      <c r="B69" s="132" t="s">
        <v>203</v>
      </c>
      <c r="C69" s="66"/>
      <c r="D69" s="153">
        <v>3950</v>
      </c>
      <c r="E69" s="66">
        <f>C69*D69</f>
        <v>0</v>
      </c>
    </row>
    <row r="70" spans="1:5" ht="31.5" x14ac:dyDescent="0.25">
      <c r="A70" s="143">
        <v>750</v>
      </c>
      <c r="B70" s="132" t="s">
        <v>204</v>
      </c>
      <c r="C70" s="141"/>
      <c r="D70" s="153">
        <v>12500</v>
      </c>
      <c r="E70" s="138">
        <f t="shared" ref="E70" si="10">C70*D70</f>
        <v>0</v>
      </c>
    </row>
    <row r="71" spans="1:5" ht="31.5" x14ac:dyDescent="0.25">
      <c r="A71" s="143">
        <v>750</v>
      </c>
      <c r="B71" s="132" t="s">
        <v>205</v>
      </c>
      <c r="C71" s="141"/>
      <c r="D71" s="153">
        <v>13500</v>
      </c>
      <c r="E71" s="138">
        <f t="shared" si="7"/>
        <v>0</v>
      </c>
    </row>
    <row r="72" spans="1:5" ht="15.75" x14ac:dyDescent="0.25">
      <c r="A72" s="307" t="s">
        <v>98</v>
      </c>
      <c r="B72" s="308"/>
      <c r="C72" s="308"/>
      <c r="D72" s="308"/>
      <c r="E72" s="133"/>
    </row>
    <row r="73" spans="1:5" ht="47.25" x14ac:dyDescent="0.25">
      <c r="A73" s="105">
        <v>750</v>
      </c>
      <c r="B73" s="136" t="s">
        <v>419</v>
      </c>
      <c r="C73" s="66"/>
      <c r="D73" s="153">
        <v>1200</v>
      </c>
      <c r="E73" s="66">
        <f>C73*D73</f>
        <v>0</v>
      </c>
    </row>
    <row r="74" spans="1:5" ht="31.5" x14ac:dyDescent="0.25">
      <c r="A74" s="105">
        <v>750</v>
      </c>
      <c r="B74" s="136" t="s">
        <v>187</v>
      </c>
      <c r="C74" s="66"/>
      <c r="D74" s="153">
        <v>1300</v>
      </c>
      <c r="E74" s="66">
        <f>C74*D74</f>
        <v>0</v>
      </c>
    </row>
    <row r="75" spans="1:5" ht="31.5" x14ac:dyDescent="0.25">
      <c r="A75" s="105">
        <v>750</v>
      </c>
      <c r="B75" s="136" t="s">
        <v>206</v>
      </c>
      <c r="C75" s="66"/>
      <c r="D75" s="153">
        <v>1500</v>
      </c>
      <c r="E75" s="66">
        <f>C75*D75</f>
        <v>0</v>
      </c>
    </row>
    <row r="76" spans="1:5" ht="31.5" x14ac:dyDescent="0.25">
      <c r="A76" s="105">
        <v>750</v>
      </c>
      <c r="B76" s="136" t="s">
        <v>207</v>
      </c>
      <c r="C76" s="66"/>
      <c r="D76" s="153">
        <v>1850</v>
      </c>
      <c r="E76" s="66">
        <f t="shared" ref="E76:E88" si="11">C76*D76</f>
        <v>0</v>
      </c>
    </row>
    <row r="77" spans="1:5" ht="31.5" x14ac:dyDescent="0.25">
      <c r="A77" s="105">
        <v>750</v>
      </c>
      <c r="B77" s="136" t="s">
        <v>188</v>
      </c>
      <c r="C77" s="66"/>
      <c r="D77" s="153">
        <v>2300</v>
      </c>
      <c r="E77" s="66">
        <f t="shared" si="11"/>
        <v>0</v>
      </c>
    </row>
    <row r="78" spans="1:5" ht="31.5" x14ac:dyDescent="0.25">
      <c r="A78" s="105">
        <v>750</v>
      </c>
      <c r="B78" s="136" t="s">
        <v>208</v>
      </c>
      <c r="C78" s="66"/>
      <c r="D78" s="153">
        <v>2950</v>
      </c>
      <c r="E78" s="66">
        <f t="shared" si="11"/>
        <v>0</v>
      </c>
    </row>
    <row r="79" spans="1:5" ht="31.5" x14ac:dyDescent="0.25">
      <c r="A79" s="105">
        <v>750</v>
      </c>
      <c r="B79" s="136" t="s">
        <v>209</v>
      </c>
      <c r="C79" s="66"/>
      <c r="D79" s="153">
        <v>3300</v>
      </c>
      <c r="E79" s="66">
        <f t="shared" si="11"/>
        <v>0</v>
      </c>
    </row>
    <row r="80" spans="1:5" ht="31.5" x14ac:dyDescent="0.25">
      <c r="A80" s="105">
        <v>750</v>
      </c>
      <c r="B80" s="136" t="s">
        <v>189</v>
      </c>
      <c r="C80" s="66"/>
      <c r="D80" s="153">
        <v>3700</v>
      </c>
      <c r="E80" s="66">
        <f t="shared" si="11"/>
        <v>0</v>
      </c>
    </row>
    <row r="81" spans="1:5" ht="31.5" x14ac:dyDescent="0.25">
      <c r="A81" s="105">
        <v>750</v>
      </c>
      <c r="B81" s="136" t="s">
        <v>210</v>
      </c>
      <c r="C81" s="66"/>
      <c r="D81" s="153">
        <v>3900</v>
      </c>
      <c r="E81" s="66">
        <f t="shared" si="11"/>
        <v>0</v>
      </c>
    </row>
    <row r="82" spans="1:5" ht="31.5" x14ac:dyDescent="0.25">
      <c r="A82" s="105">
        <v>750</v>
      </c>
      <c r="B82" s="136" t="s">
        <v>190</v>
      </c>
      <c r="C82" s="66"/>
      <c r="D82" s="153">
        <v>4900</v>
      </c>
      <c r="E82" s="66">
        <f t="shared" si="11"/>
        <v>0</v>
      </c>
    </row>
    <row r="83" spans="1:5" ht="31.5" x14ac:dyDescent="0.25">
      <c r="A83" s="105">
        <v>750</v>
      </c>
      <c r="B83" s="136" t="s">
        <v>211</v>
      </c>
      <c r="C83" s="66"/>
      <c r="D83" s="153">
        <v>6400</v>
      </c>
      <c r="E83" s="66">
        <f>C83*D83</f>
        <v>0</v>
      </c>
    </row>
    <row r="84" spans="1:5" ht="31.5" x14ac:dyDescent="0.25">
      <c r="A84" s="105">
        <v>750</v>
      </c>
      <c r="B84" s="136" t="s">
        <v>212</v>
      </c>
      <c r="C84" s="66"/>
      <c r="D84" s="153">
        <v>10700</v>
      </c>
      <c r="E84" s="66">
        <f t="shared" si="11"/>
        <v>0</v>
      </c>
    </row>
    <row r="85" spans="1:5" ht="31.5" x14ac:dyDescent="0.25">
      <c r="A85" s="105">
        <v>750</v>
      </c>
      <c r="B85" s="136" t="s">
        <v>213</v>
      </c>
      <c r="C85" s="66"/>
      <c r="D85" s="153">
        <v>15500</v>
      </c>
      <c r="E85" s="66">
        <f t="shared" si="11"/>
        <v>0</v>
      </c>
    </row>
    <row r="86" spans="1:5" ht="31.5" x14ac:dyDescent="0.25">
      <c r="A86" s="105">
        <v>750</v>
      </c>
      <c r="B86" s="136" t="s">
        <v>214</v>
      </c>
      <c r="C86" s="66"/>
      <c r="D86" s="153">
        <v>19500</v>
      </c>
      <c r="E86" s="66">
        <f t="shared" si="11"/>
        <v>0</v>
      </c>
    </row>
    <row r="87" spans="1:5" ht="15.75" x14ac:dyDescent="0.25">
      <c r="A87" s="307" t="s">
        <v>191</v>
      </c>
      <c r="B87" s="308"/>
      <c r="C87" s="308"/>
      <c r="D87" s="308"/>
      <c r="E87" s="133"/>
    </row>
    <row r="88" spans="1:5" ht="31.5" x14ac:dyDescent="0.25">
      <c r="A88" s="143">
        <v>750</v>
      </c>
      <c r="B88" s="136" t="s">
        <v>192</v>
      </c>
      <c r="C88" s="141"/>
      <c r="D88" s="153">
        <v>1600</v>
      </c>
      <c r="E88" s="66">
        <f t="shared" si="11"/>
        <v>0</v>
      </c>
    </row>
    <row r="89" spans="1:5" ht="15.75" x14ac:dyDescent="0.25">
      <c r="A89" s="328" t="s">
        <v>99</v>
      </c>
      <c r="B89" s="329"/>
      <c r="C89" s="329"/>
      <c r="D89" s="329"/>
      <c r="E89" s="137"/>
    </row>
    <row r="90" spans="1:5" ht="15.75" x14ac:dyDescent="0.25">
      <c r="A90" s="307" t="s">
        <v>100</v>
      </c>
      <c r="B90" s="308"/>
      <c r="C90" s="308"/>
      <c r="D90" s="308"/>
      <c r="E90" s="133"/>
    </row>
    <row r="91" spans="1:5" ht="15.75" x14ac:dyDescent="0.25">
      <c r="A91" s="105">
        <v>100</v>
      </c>
      <c r="B91" s="107" t="s">
        <v>152</v>
      </c>
      <c r="C91" s="66"/>
      <c r="D91" s="153">
        <v>300</v>
      </c>
      <c r="E91" s="66">
        <f t="shared" si="7"/>
        <v>0</v>
      </c>
    </row>
    <row r="92" spans="1:5" ht="15.75" x14ac:dyDescent="0.25">
      <c r="A92" s="105">
        <v>100</v>
      </c>
      <c r="B92" s="107" t="s">
        <v>101</v>
      </c>
      <c r="C92" s="66"/>
      <c r="D92" s="153">
        <v>300</v>
      </c>
      <c r="E92" s="66">
        <f t="shared" si="7"/>
        <v>0</v>
      </c>
    </row>
    <row r="93" spans="1:5" ht="15.75" x14ac:dyDescent="0.25">
      <c r="A93" s="105">
        <v>100</v>
      </c>
      <c r="B93" s="107" t="s">
        <v>102</v>
      </c>
      <c r="C93" s="66"/>
      <c r="D93" s="153">
        <v>300</v>
      </c>
      <c r="E93" s="66">
        <f t="shared" si="7"/>
        <v>0</v>
      </c>
    </row>
    <row r="94" spans="1:5" ht="15.75" x14ac:dyDescent="0.25">
      <c r="A94" s="105">
        <v>100</v>
      </c>
      <c r="B94" s="107" t="s">
        <v>103</v>
      </c>
      <c r="C94" s="66"/>
      <c r="D94" s="153">
        <v>300</v>
      </c>
      <c r="E94" s="66">
        <f t="shared" si="7"/>
        <v>0</v>
      </c>
    </row>
    <row r="95" spans="1:5" ht="15.75" x14ac:dyDescent="0.25">
      <c r="A95" s="105">
        <v>100</v>
      </c>
      <c r="B95" s="107" t="s">
        <v>104</v>
      </c>
      <c r="C95" s="66"/>
      <c r="D95" s="153">
        <v>440</v>
      </c>
      <c r="E95" s="66">
        <f t="shared" si="7"/>
        <v>0</v>
      </c>
    </row>
    <row r="96" spans="1:5" ht="15.75" x14ac:dyDescent="0.25">
      <c r="A96" s="307" t="s">
        <v>105</v>
      </c>
      <c r="B96" s="308"/>
      <c r="C96" s="308"/>
      <c r="D96" s="139"/>
      <c r="E96" s="133"/>
    </row>
    <row r="97" spans="1:5" ht="15.75" x14ac:dyDescent="0.25">
      <c r="A97" s="105">
        <v>50</v>
      </c>
      <c r="B97" s="107" t="s">
        <v>217</v>
      </c>
      <c r="C97" s="66"/>
      <c r="D97" s="153">
        <v>280</v>
      </c>
      <c r="E97" s="66">
        <f t="shared" ref="E97" si="12">C97*D97</f>
        <v>0</v>
      </c>
    </row>
    <row r="98" spans="1:5" ht="15.75" x14ac:dyDescent="0.25">
      <c r="A98" s="105">
        <v>50</v>
      </c>
      <c r="B98" s="136" t="s">
        <v>106</v>
      </c>
      <c r="C98" s="66"/>
      <c r="D98" s="153">
        <v>330</v>
      </c>
      <c r="E98" s="66">
        <f t="shared" si="7"/>
        <v>0</v>
      </c>
    </row>
    <row r="99" spans="1:5" ht="15.75" x14ac:dyDescent="0.25">
      <c r="A99" s="105">
        <v>50</v>
      </c>
      <c r="B99" s="107" t="s">
        <v>107</v>
      </c>
      <c r="C99" s="66"/>
      <c r="D99" s="153">
        <v>370</v>
      </c>
      <c r="E99" s="66">
        <f t="shared" si="7"/>
        <v>0</v>
      </c>
    </row>
    <row r="100" spans="1:5" ht="15.75" x14ac:dyDescent="0.25">
      <c r="A100" s="105">
        <v>50</v>
      </c>
      <c r="B100" s="107" t="s">
        <v>108</v>
      </c>
      <c r="C100" s="66"/>
      <c r="D100" s="153">
        <v>540</v>
      </c>
      <c r="E100" s="66">
        <f t="shared" si="7"/>
        <v>0</v>
      </c>
    </row>
    <row r="101" spans="1:5" ht="15.75" x14ac:dyDescent="0.25">
      <c r="A101" s="105">
        <v>50</v>
      </c>
      <c r="B101" s="107" t="s">
        <v>109</v>
      </c>
      <c r="C101" s="66"/>
      <c r="D101" s="153">
        <v>600</v>
      </c>
      <c r="E101" s="66">
        <f t="shared" si="7"/>
        <v>0</v>
      </c>
    </row>
    <row r="102" spans="1:5" ht="15.75" x14ac:dyDescent="0.25">
      <c r="A102" s="307" t="s">
        <v>110</v>
      </c>
      <c r="B102" s="308"/>
      <c r="C102" s="308"/>
      <c r="D102" s="139"/>
      <c r="E102" s="133"/>
    </row>
    <row r="103" spans="1:5" ht="15.75" x14ac:dyDescent="0.25">
      <c r="A103" s="105">
        <v>50</v>
      </c>
      <c r="B103" s="107" t="s">
        <v>111</v>
      </c>
      <c r="C103" s="66"/>
      <c r="D103" s="153">
        <v>360</v>
      </c>
      <c r="E103" s="66">
        <f t="shared" si="7"/>
        <v>0</v>
      </c>
    </row>
    <row r="104" spans="1:5" ht="15.75" x14ac:dyDescent="0.25">
      <c r="A104" s="105">
        <v>50</v>
      </c>
      <c r="B104" s="136" t="s">
        <v>153</v>
      </c>
      <c r="C104" s="66"/>
      <c r="D104" s="153">
        <v>430</v>
      </c>
      <c r="E104" s="138">
        <f t="shared" si="7"/>
        <v>0</v>
      </c>
    </row>
    <row r="105" spans="1:5" ht="15.75" x14ac:dyDescent="0.2">
      <c r="A105" s="307" t="s">
        <v>112</v>
      </c>
      <c r="B105" s="308"/>
      <c r="C105" s="308"/>
      <c r="D105" s="308"/>
      <c r="E105" s="140"/>
    </row>
    <row r="106" spans="1:5" ht="15.75" x14ac:dyDescent="0.25">
      <c r="A106" s="105">
        <v>50</v>
      </c>
      <c r="B106" s="107" t="s">
        <v>113</v>
      </c>
      <c r="C106" s="66"/>
      <c r="D106" s="153">
        <v>250</v>
      </c>
      <c r="E106" s="66">
        <f t="shared" si="7"/>
        <v>0</v>
      </c>
    </row>
    <row r="107" spans="1:5" ht="15.75" x14ac:dyDescent="0.25">
      <c r="A107" s="105">
        <v>50</v>
      </c>
      <c r="B107" s="107" t="s">
        <v>114</v>
      </c>
      <c r="C107" s="66"/>
      <c r="D107" s="153">
        <v>280</v>
      </c>
      <c r="E107" s="66">
        <f t="shared" si="7"/>
        <v>0</v>
      </c>
    </row>
    <row r="108" spans="1:5" ht="15.75" x14ac:dyDescent="0.25">
      <c r="A108" s="105">
        <v>50</v>
      </c>
      <c r="B108" s="136" t="s">
        <v>223</v>
      </c>
      <c r="C108" s="141"/>
      <c r="D108" s="153">
        <v>300</v>
      </c>
      <c r="E108" s="138">
        <f t="shared" si="7"/>
        <v>0</v>
      </c>
    </row>
    <row r="109" spans="1:5" ht="15.75" x14ac:dyDescent="0.25">
      <c r="A109" s="105">
        <v>50</v>
      </c>
      <c r="B109" s="136" t="s">
        <v>115</v>
      </c>
      <c r="C109" s="141"/>
      <c r="D109" s="153">
        <v>230</v>
      </c>
      <c r="E109" s="138">
        <f t="shared" si="7"/>
        <v>0</v>
      </c>
    </row>
    <row r="110" spans="1:5" ht="15.75" x14ac:dyDescent="0.25">
      <c r="A110" s="307" t="s">
        <v>154</v>
      </c>
      <c r="B110" s="308"/>
      <c r="C110" s="308"/>
      <c r="D110" s="142"/>
      <c r="E110" s="133"/>
    </row>
    <row r="111" spans="1:5" ht="15.75" x14ac:dyDescent="0.25">
      <c r="A111" s="105">
        <v>50</v>
      </c>
      <c r="B111" s="107" t="s">
        <v>155</v>
      </c>
      <c r="C111" s="66"/>
      <c r="D111" s="153">
        <v>280</v>
      </c>
      <c r="E111" s="66">
        <f t="shared" ref="E111" si="13">C111*D111</f>
        <v>0</v>
      </c>
    </row>
    <row r="112" spans="1:5" ht="15.75" x14ac:dyDescent="0.25">
      <c r="A112" s="307" t="s">
        <v>116</v>
      </c>
      <c r="B112" s="308"/>
      <c r="C112" s="308"/>
      <c r="D112" s="142"/>
      <c r="E112" s="133"/>
    </row>
    <row r="113" spans="1:5" ht="15.75" x14ac:dyDescent="0.25">
      <c r="A113" s="105">
        <v>50</v>
      </c>
      <c r="B113" s="107" t="s">
        <v>117</v>
      </c>
      <c r="C113" s="66"/>
      <c r="D113" s="153">
        <v>570</v>
      </c>
      <c r="E113" s="66">
        <f>C113*D113</f>
        <v>0</v>
      </c>
    </row>
    <row r="114" spans="1:5" ht="15.75" x14ac:dyDescent="0.25">
      <c r="A114" s="105">
        <v>50</v>
      </c>
      <c r="B114" s="107" t="s">
        <v>118</v>
      </c>
      <c r="C114" s="66"/>
      <c r="D114" s="153">
        <v>890</v>
      </c>
      <c r="E114" s="66">
        <f>C114*D114</f>
        <v>0</v>
      </c>
    </row>
    <row r="115" spans="1:5" ht="15.75" x14ac:dyDescent="0.25">
      <c r="A115" s="105">
        <v>50</v>
      </c>
      <c r="B115" s="107" t="s">
        <v>119</v>
      </c>
      <c r="C115" s="66"/>
      <c r="D115" s="153">
        <v>2200</v>
      </c>
      <c r="E115" s="66">
        <f t="shared" ref="E115:E116" si="14">C115*D115</f>
        <v>0</v>
      </c>
    </row>
    <row r="116" spans="1:5" ht="15.75" x14ac:dyDescent="0.25">
      <c r="A116" s="105">
        <v>50</v>
      </c>
      <c r="B116" s="136" t="s">
        <v>219</v>
      </c>
      <c r="C116" s="141"/>
      <c r="D116" s="153">
        <v>5300</v>
      </c>
      <c r="E116" s="138">
        <f t="shared" si="14"/>
        <v>0</v>
      </c>
    </row>
    <row r="117" spans="1:5" ht="15.75" x14ac:dyDescent="0.25">
      <c r="A117" s="105">
        <v>50</v>
      </c>
      <c r="B117" s="136" t="s">
        <v>120</v>
      </c>
      <c r="C117" s="66"/>
      <c r="D117" s="153">
        <v>510</v>
      </c>
      <c r="E117" s="66">
        <f t="shared" si="7"/>
        <v>0</v>
      </c>
    </row>
    <row r="118" spans="1:5" ht="15.75" x14ac:dyDescent="0.25">
      <c r="A118" s="143">
        <v>50</v>
      </c>
      <c r="B118" s="136" t="s">
        <v>121</v>
      </c>
      <c r="C118" s="141"/>
      <c r="D118" s="153">
        <v>730</v>
      </c>
      <c r="E118" s="138">
        <f t="shared" si="7"/>
        <v>0</v>
      </c>
    </row>
    <row r="119" spans="1:5" ht="15.75" x14ac:dyDescent="0.25">
      <c r="A119" s="105">
        <v>50</v>
      </c>
      <c r="B119" s="136" t="s">
        <v>122</v>
      </c>
      <c r="C119" s="141"/>
      <c r="D119" s="153">
        <v>1950</v>
      </c>
      <c r="E119" s="138">
        <f t="shared" si="7"/>
        <v>0</v>
      </c>
    </row>
    <row r="120" spans="1:5" ht="15.75" x14ac:dyDescent="0.25">
      <c r="A120" s="307" t="s">
        <v>156</v>
      </c>
      <c r="B120" s="308"/>
      <c r="C120" s="308"/>
      <c r="D120" s="139"/>
      <c r="E120" s="133"/>
    </row>
    <row r="121" spans="1:5" ht="15.75" x14ac:dyDescent="0.25">
      <c r="A121" s="105">
        <v>50</v>
      </c>
      <c r="B121" s="136" t="s">
        <v>157</v>
      </c>
      <c r="C121" s="66"/>
      <c r="D121" s="153">
        <v>280</v>
      </c>
      <c r="E121" s="66">
        <f t="shared" ref="E121:E122" si="15">C121*D121</f>
        <v>0</v>
      </c>
    </row>
    <row r="122" spans="1:5" ht="15.75" x14ac:dyDescent="0.25">
      <c r="A122" s="105">
        <v>50</v>
      </c>
      <c r="B122" s="136" t="s">
        <v>158</v>
      </c>
      <c r="C122" s="66"/>
      <c r="D122" s="153">
        <v>300</v>
      </c>
      <c r="E122" s="66">
        <f t="shared" si="15"/>
        <v>0</v>
      </c>
    </row>
    <row r="123" spans="1:5" ht="15.75" x14ac:dyDescent="0.25">
      <c r="A123" s="105">
        <v>50</v>
      </c>
      <c r="B123" s="107" t="s">
        <v>123</v>
      </c>
      <c r="C123" s="66"/>
      <c r="D123" s="153">
        <v>370</v>
      </c>
      <c r="E123" s="66">
        <f t="shared" si="7"/>
        <v>0</v>
      </c>
    </row>
    <row r="124" spans="1:5" ht="15.75" x14ac:dyDescent="0.25">
      <c r="A124" s="105">
        <v>50</v>
      </c>
      <c r="B124" s="107" t="s">
        <v>124</v>
      </c>
      <c r="C124" s="66"/>
      <c r="D124" s="153">
        <v>560</v>
      </c>
      <c r="E124" s="66">
        <f t="shared" si="7"/>
        <v>0</v>
      </c>
    </row>
    <row r="125" spans="1:5" ht="15.75" x14ac:dyDescent="0.25">
      <c r="A125" s="105">
        <v>50</v>
      </c>
      <c r="B125" s="107" t="s">
        <v>125</v>
      </c>
      <c r="C125" s="66"/>
      <c r="D125" s="153">
        <v>320</v>
      </c>
      <c r="E125" s="66">
        <f t="shared" si="7"/>
        <v>0</v>
      </c>
    </row>
    <row r="126" spans="1:5" ht="15.75" x14ac:dyDescent="0.25">
      <c r="A126" s="105">
        <v>50</v>
      </c>
      <c r="B126" s="107" t="s">
        <v>159</v>
      </c>
      <c r="C126" s="66"/>
      <c r="D126" s="153">
        <v>600</v>
      </c>
      <c r="E126" s="66">
        <f t="shared" si="7"/>
        <v>0</v>
      </c>
    </row>
    <row r="127" spans="1:5" ht="15.75" x14ac:dyDescent="0.25">
      <c r="A127" s="105">
        <v>50</v>
      </c>
      <c r="B127" s="107" t="s">
        <v>126</v>
      </c>
      <c r="C127" s="66"/>
      <c r="D127" s="153">
        <v>360</v>
      </c>
      <c r="E127" s="66">
        <f t="shared" si="7"/>
        <v>0</v>
      </c>
    </row>
    <row r="128" spans="1:5" ht="15.75" x14ac:dyDescent="0.25">
      <c r="A128" s="143">
        <v>50</v>
      </c>
      <c r="B128" s="136" t="s">
        <v>160</v>
      </c>
      <c r="C128" s="66"/>
      <c r="D128" s="153">
        <v>380</v>
      </c>
      <c r="E128" s="66">
        <f t="shared" si="7"/>
        <v>0</v>
      </c>
    </row>
    <row r="129" spans="1:5" ht="15.75" x14ac:dyDescent="0.25">
      <c r="A129" s="143">
        <v>50</v>
      </c>
      <c r="B129" s="136" t="s">
        <v>161</v>
      </c>
      <c r="C129" s="66"/>
      <c r="D129" s="153">
        <v>650</v>
      </c>
      <c r="E129" s="66">
        <f t="shared" si="7"/>
        <v>0</v>
      </c>
    </row>
    <row r="130" spans="1:5" ht="15.75" x14ac:dyDescent="0.25">
      <c r="A130" s="143">
        <v>50</v>
      </c>
      <c r="B130" s="136" t="s">
        <v>127</v>
      </c>
      <c r="C130" s="66"/>
      <c r="D130" s="153">
        <v>680</v>
      </c>
      <c r="E130" s="66">
        <f t="shared" si="7"/>
        <v>0</v>
      </c>
    </row>
    <row r="131" spans="1:5" ht="15.75" x14ac:dyDescent="0.25">
      <c r="A131" s="143">
        <v>50</v>
      </c>
      <c r="B131" s="136" t="s">
        <v>128</v>
      </c>
      <c r="C131" s="66"/>
      <c r="D131" s="153">
        <v>710</v>
      </c>
      <c r="E131" s="66">
        <f t="shared" si="7"/>
        <v>0</v>
      </c>
    </row>
    <row r="132" spans="1:5" ht="15.75" x14ac:dyDescent="0.25">
      <c r="A132" s="105">
        <v>50</v>
      </c>
      <c r="B132" s="136" t="s">
        <v>129</v>
      </c>
      <c r="C132" s="66"/>
      <c r="D132" s="153">
        <v>650</v>
      </c>
      <c r="E132" s="66">
        <f t="shared" si="7"/>
        <v>0</v>
      </c>
    </row>
    <row r="133" spans="1:5" ht="15.75" x14ac:dyDescent="0.25">
      <c r="A133" s="105">
        <v>50</v>
      </c>
      <c r="B133" s="136" t="s">
        <v>130</v>
      </c>
      <c r="C133" s="66"/>
      <c r="D133" s="153">
        <v>850</v>
      </c>
      <c r="E133" s="66">
        <f t="shared" si="7"/>
        <v>0</v>
      </c>
    </row>
    <row r="134" spans="1:5" ht="15.75" x14ac:dyDescent="0.25">
      <c r="A134" s="105">
        <v>50</v>
      </c>
      <c r="B134" s="159" t="s">
        <v>218</v>
      </c>
      <c r="C134" s="66"/>
      <c r="D134" s="153">
        <v>940</v>
      </c>
      <c r="E134" s="66">
        <f t="shared" ref="E134" si="16">C134*D134</f>
        <v>0</v>
      </c>
    </row>
    <row r="135" spans="1:5" ht="15.75" x14ac:dyDescent="0.25">
      <c r="A135" s="307" t="s">
        <v>162</v>
      </c>
      <c r="B135" s="308"/>
      <c r="C135" s="308"/>
      <c r="D135" s="139"/>
      <c r="E135" s="133"/>
    </row>
    <row r="136" spans="1:5" ht="15.75" x14ac:dyDescent="0.25">
      <c r="A136" s="105">
        <v>50</v>
      </c>
      <c r="B136" s="107" t="s">
        <v>163</v>
      </c>
      <c r="C136" s="66"/>
      <c r="D136" s="153">
        <v>360</v>
      </c>
      <c r="E136" s="66">
        <f t="shared" ref="E136" si="17">C136*D136</f>
        <v>0</v>
      </c>
    </row>
    <row r="137" spans="1:5" ht="15.75" x14ac:dyDescent="0.25">
      <c r="A137" s="307" t="s">
        <v>131</v>
      </c>
      <c r="B137" s="308"/>
      <c r="C137" s="308"/>
      <c r="D137" s="139"/>
      <c r="E137" s="133"/>
    </row>
    <row r="138" spans="1:5" ht="15.75" x14ac:dyDescent="0.25">
      <c r="A138" s="105">
        <v>50</v>
      </c>
      <c r="B138" s="136" t="s">
        <v>164</v>
      </c>
      <c r="C138" s="66"/>
      <c r="D138" s="153">
        <v>140</v>
      </c>
      <c r="E138" s="66">
        <f t="shared" ref="E138:E142" si="18">C138*D138</f>
        <v>0</v>
      </c>
    </row>
    <row r="139" spans="1:5" ht="15.75" x14ac:dyDescent="0.25">
      <c r="A139" s="105">
        <v>50</v>
      </c>
      <c r="B139" s="136" t="s">
        <v>167</v>
      </c>
      <c r="C139" s="66"/>
      <c r="D139" s="153">
        <v>150</v>
      </c>
      <c r="E139" s="66">
        <f t="shared" si="18"/>
        <v>0</v>
      </c>
    </row>
    <row r="140" spans="1:5" ht="15.75" x14ac:dyDescent="0.25">
      <c r="A140" s="105">
        <v>50</v>
      </c>
      <c r="B140" s="136" t="s">
        <v>168</v>
      </c>
      <c r="C140" s="66"/>
      <c r="D140" s="153">
        <v>150</v>
      </c>
      <c r="E140" s="66">
        <f t="shared" si="18"/>
        <v>0</v>
      </c>
    </row>
    <row r="141" spans="1:5" ht="31.5" x14ac:dyDescent="0.25">
      <c r="A141" s="105">
        <v>50</v>
      </c>
      <c r="B141" s="136" t="s">
        <v>216</v>
      </c>
      <c r="C141" s="66"/>
      <c r="D141" s="153">
        <v>170</v>
      </c>
      <c r="E141" s="66">
        <f t="shared" ref="E141" si="19">C141*D141</f>
        <v>0</v>
      </c>
    </row>
    <row r="142" spans="1:5" ht="15.75" x14ac:dyDescent="0.25">
      <c r="A142" s="105">
        <v>50</v>
      </c>
      <c r="B142" s="107" t="s">
        <v>132</v>
      </c>
      <c r="C142" s="66"/>
      <c r="D142" s="153">
        <v>180</v>
      </c>
      <c r="E142" s="66">
        <f t="shared" si="18"/>
        <v>0</v>
      </c>
    </row>
    <row r="143" spans="1:5" ht="15.75" x14ac:dyDescent="0.25">
      <c r="A143" s="105">
        <v>50</v>
      </c>
      <c r="B143" s="107" t="s">
        <v>165</v>
      </c>
      <c r="C143" s="66"/>
      <c r="D143" s="153">
        <v>220</v>
      </c>
      <c r="E143" s="66">
        <f t="shared" si="7"/>
        <v>0</v>
      </c>
    </row>
    <row r="144" spans="1:5" ht="15.75" x14ac:dyDescent="0.25">
      <c r="A144" s="105">
        <v>50</v>
      </c>
      <c r="B144" s="136" t="s">
        <v>133</v>
      </c>
      <c r="C144" s="66"/>
      <c r="D144" s="153">
        <v>730</v>
      </c>
      <c r="E144" s="66">
        <f t="shared" ref="E144:E153" si="20">C144*D144</f>
        <v>0</v>
      </c>
    </row>
    <row r="145" spans="1:5" ht="15.75" x14ac:dyDescent="0.25">
      <c r="A145" s="105">
        <v>50</v>
      </c>
      <c r="B145" s="136" t="s">
        <v>166</v>
      </c>
      <c r="C145" s="66"/>
      <c r="D145" s="153">
        <v>210</v>
      </c>
      <c r="E145" s="66">
        <f t="shared" si="20"/>
        <v>0</v>
      </c>
    </row>
    <row r="146" spans="1:5" ht="15.75" x14ac:dyDescent="0.25">
      <c r="A146" s="105">
        <v>50</v>
      </c>
      <c r="B146" s="107" t="s">
        <v>134</v>
      </c>
      <c r="C146" s="66"/>
      <c r="D146" s="153">
        <v>380</v>
      </c>
      <c r="E146" s="66">
        <f t="shared" si="20"/>
        <v>0</v>
      </c>
    </row>
    <row r="147" spans="1:5" ht="15.75" x14ac:dyDescent="0.25">
      <c r="A147" s="105">
        <v>50</v>
      </c>
      <c r="B147" s="136" t="s">
        <v>215</v>
      </c>
      <c r="C147" s="66"/>
      <c r="D147" s="153">
        <v>420</v>
      </c>
      <c r="E147" s="66">
        <f t="shared" ref="E147" si="21">C147*D147</f>
        <v>0</v>
      </c>
    </row>
    <row r="148" spans="1:5" ht="15.75" x14ac:dyDescent="0.25">
      <c r="A148" s="309" t="s">
        <v>135</v>
      </c>
      <c r="B148" s="310"/>
      <c r="C148" s="310"/>
      <c r="D148" s="310"/>
      <c r="E148" s="135"/>
    </row>
    <row r="149" spans="1:5" ht="15.75" x14ac:dyDescent="0.25">
      <c r="A149" s="105">
        <v>50</v>
      </c>
      <c r="B149" s="136" t="s">
        <v>141</v>
      </c>
      <c r="C149" s="66"/>
      <c r="D149" s="153">
        <v>340</v>
      </c>
      <c r="E149" s="66">
        <f t="shared" si="20"/>
        <v>0</v>
      </c>
    </row>
    <row r="150" spans="1:5" ht="15.75" x14ac:dyDescent="0.25">
      <c r="A150" s="105">
        <v>50</v>
      </c>
      <c r="B150" s="107" t="s">
        <v>136</v>
      </c>
      <c r="C150" s="66"/>
      <c r="D150" s="153">
        <v>210</v>
      </c>
      <c r="E150" s="66">
        <f t="shared" si="20"/>
        <v>0</v>
      </c>
    </row>
    <row r="151" spans="1:5" ht="15.75" x14ac:dyDescent="0.25">
      <c r="A151" s="105">
        <v>50</v>
      </c>
      <c r="B151" s="107" t="s">
        <v>137</v>
      </c>
      <c r="C151" s="66"/>
      <c r="D151" s="153">
        <v>270</v>
      </c>
      <c r="E151" s="66">
        <f t="shared" si="20"/>
        <v>0</v>
      </c>
    </row>
    <row r="152" spans="1:5" ht="15.75" x14ac:dyDescent="0.25">
      <c r="A152" s="105">
        <v>50</v>
      </c>
      <c r="B152" s="136" t="s">
        <v>138</v>
      </c>
      <c r="C152" s="66"/>
      <c r="D152" s="153">
        <v>340</v>
      </c>
      <c r="E152" s="66">
        <f t="shared" si="20"/>
        <v>0</v>
      </c>
    </row>
    <row r="153" spans="1:5" ht="15.75" x14ac:dyDescent="0.25">
      <c r="A153" s="105">
        <v>50</v>
      </c>
      <c r="B153" s="107" t="s">
        <v>139</v>
      </c>
      <c r="C153" s="66"/>
      <c r="D153" s="153">
        <v>290</v>
      </c>
      <c r="E153" s="66">
        <f t="shared" si="20"/>
        <v>0</v>
      </c>
    </row>
    <row r="154" spans="1:5" ht="18" x14ac:dyDescent="0.25">
      <c r="A154" s="109"/>
      <c r="B154" s="110" t="s">
        <v>26</v>
      </c>
      <c r="C154" s="71"/>
      <c r="D154" s="74"/>
      <c r="E154" s="72">
        <f>SUM(E4:E153)</f>
        <v>0</v>
      </c>
    </row>
    <row r="155" spans="1:5" ht="15.75" x14ac:dyDescent="0.25">
      <c r="A155" s="111"/>
      <c r="B155" s="112" t="s">
        <v>27</v>
      </c>
      <c r="C155" s="11"/>
      <c r="D155" s="311"/>
      <c r="E155" s="312"/>
    </row>
    <row r="156" spans="1:5" ht="18" x14ac:dyDescent="0.25">
      <c r="A156" s="113"/>
      <c r="B156" s="110" t="s">
        <v>74</v>
      </c>
      <c r="C156" s="10"/>
      <c r="D156" s="313" t="e">
        <f>E154/D155</f>
        <v>#DIV/0!</v>
      </c>
      <c r="E156" s="314"/>
    </row>
    <row r="157" spans="1:5" ht="15.75" x14ac:dyDescent="0.25">
      <c r="A157" s="114"/>
      <c r="B157" s="114"/>
      <c r="C157" s="8"/>
      <c r="D157" s="8"/>
      <c r="E157" s="8"/>
    </row>
    <row r="158" spans="1:5" ht="15.75" x14ac:dyDescent="0.25">
      <c r="A158" s="114"/>
      <c r="B158" s="115"/>
      <c r="C158" s="8"/>
      <c r="D158" s="8"/>
      <c r="E158" s="8"/>
    </row>
  </sheetData>
  <mergeCells count="26">
    <mergeCell ref="A45:D45"/>
    <mergeCell ref="A53:D53"/>
    <mergeCell ref="A89:D89"/>
    <mergeCell ref="A58:D58"/>
    <mergeCell ref="A72:D72"/>
    <mergeCell ref="A87:D87"/>
    <mergeCell ref="A37:D37"/>
    <mergeCell ref="A42:D42"/>
    <mergeCell ref="A1:B1"/>
    <mergeCell ref="A3:D3"/>
    <mergeCell ref="A32:D32"/>
    <mergeCell ref="A23:D23"/>
    <mergeCell ref="A25:D25"/>
    <mergeCell ref="A31:D31"/>
    <mergeCell ref="A137:C137"/>
    <mergeCell ref="A148:D148"/>
    <mergeCell ref="D155:E155"/>
    <mergeCell ref="D156:E156"/>
    <mergeCell ref="A90:D90"/>
    <mergeCell ref="A96:C96"/>
    <mergeCell ref="A102:C102"/>
    <mergeCell ref="A105:D105"/>
    <mergeCell ref="A110:C110"/>
    <mergeCell ref="A120:C120"/>
    <mergeCell ref="A135:C135"/>
    <mergeCell ref="A112:C112"/>
  </mergeCells>
  <pageMargins left="0.7" right="0.7" top="0.75" bottom="0.75" header="0.3" footer="0.3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информация (agenda)</vt:lpstr>
      <vt:lpstr>меню (menu)</vt:lpstr>
      <vt:lpstr>напитки (beverages)</vt:lpstr>
      <vt:lpstr>'информация (agenda)'!Область_печати</vt:lpstr>
      <vt:lpstr>'меню (menu)'!Область_печати</vt:lpstr>
    </vt:vector>
  </TitlesOfParts>
  <Company>Borodino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amakaov</dc:creator>
  <cp:lastModifiedBy>samsung</cp:lastModifiedBy>
  <cp:lastPrinted>2018-07-11T10:23:04Z</cp:lastPrinted>
  <dcterms:created xsi:type="dcterms:W3CDTF">2008-03-31T16:49:59Z</dcterms:created>
  <dcterms:modified xsi:type="dcterms:W3CDTF">2019-01-25T11:42:03Z</dcterms:modified>
</cp:coreProperties>
</file>