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Лист1" sheetId="1" r:id="rId1"/>
    <sheet name="Лист2" sheetId="2" r:id="rId2"/>
  </sheets>
  <definedNames>
    <definedName name="_xlnm._FilterDatabase" localSheetId="0" hidden="1">Лист1!$A$7:$H$159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9" i="1" l="1"/>
  <c r="D13" i="1" l="1"/>
  <c r="D14" i="1"/>
  <c r="D9" i="1"/>
  <c r="D10" i="1"/>
  <c r="D11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46" i="1"/>
  <c r="D42" i="1"/>
  <c r="D43" i="1"/>
  <c r="D32" i="1"/>
  <c r="D33" i="1"/>
  <c r="D44" i="1"/>
  <c r="D45" i="1"/>
  <c r="D34" i="1"/>
  <c r="D47" i="1"/>
  <c r="D48" i="1"/>
  <c r="D35" i="1"/>
  <c r="D49" i="1"/>
  <c r="D50" i="1"/>
  <c r="D51" i="1"/>
  <c r="D52" i="1"/>
  <c r="D36" i="1"/>
  <c r="D37" i="1"/>
  <c r="D38" i="1"/>
  <c r="D53" i="1"/>
  <c r="D54" i="1"/>
  <c r="D39" i="1"/>
  <c r="D40" i="1"/>
  <c r="D41" i="1"/>
  <c r="D55" i="1"/>
  <c r="D56" i="1"/>
  <c r="D63" i="1"/>
  <c r="D71" i="1"/>
  <c r="D58" i="1"/>
  <c r="D64" i="1"/>
  <c r="D65" i="1"/>
  <c r="D66" i="1"/>
  <c r="D67" i="1"/>
  <c r="D72" i="1"/>
  <c r="D73" i="1"/>
  <c r="D68" i="1"/>
  <c r="D57" i="1"/>
  <c r="D59" i="1"/>
  <c r="D74" i="1"/>
  <c r="D60" i="1"/>
  <c r="D75" i="1"/>
  <c r="D84" i="1"/>
  <c r="D61" i="1"/>
  <c r="D85" i="1"/>
  <c r="D69" i="1"/>
  <c r="D70" i="1"/>
  <c r="D86" i="1"/>
  <c r="D76" i="1"/>
  <c r="D77" i="1"/>
  <c r="D78" i="1"/>
  <c r="D81" i="1"/>
  <c r="D82" i="1"/>
  <c r="D83" i="1"/>
  <c r="D62" i="1"/>
  <c r="D79" i="1"/>
  <c r="D80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14" i="1"/>
  <c r="D107" i="1"/>
  <c r="D115" i="1"/>
  <c r="D108" i="1"/>
  <c r="D126" i="1"/>
  <c r="D116" i="1"/>
  <c r="D117" i="1"/>
  <c r="D118" i="1"/>
  <c r="D109" i="1"/>
  <c r="D119" i="1"/>
  <c r="D120" i="1"/>
  <c r="D110" i="1"/>
  <c r="D121" i="1"/>
  <c r="D122" i="1"/>
  <c r="D111" i="1"/>
  <c r="D123" i="1"/>
  <c r="D112" i="1"/>
  <c r="D124" i="1"/>
  <c r="D113" i="1"/>
  <c r="D125" i="1"/>
  <c r="D127" i="1"/>
  <c r="D128" i="1"/>
  <c r="D129" i="1"/>
  <c r="D130" i="1"/>
  <c r="D131" i="1"/>
  <c r="D132" i="1"/>
  <c r="D133" i="1"/>
  <c r="D134" i="1"/>
  <c r="D141" i="1"/>
  <c r="D135" i="1"/>
  <c r="D136" i="1"/>
  <c r="D137" i="1"/>
  <c r="D138" i="1"/>
  <c r="D139" i="1"/>
  <c r="D140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2" i="1"/>
  <c r="B4" i="1" l="1"/>
  <c r="F12" i="1"/>
  <c r="F77" i="1" l="1"/>
  <c r="F112" i="1" l="1"/>
  <c r="F46" i="1" l="1"/>
  <c r="F41" i="1"/>
  <c r="F34" i="1"/>
  <c r="F40" i="1"/>
  <c r="F39" i="1"/>
  <c r="F38" i="1"/>
  <c r="F36" i="1"/>
  <c r="F37" i="1"/>
  <c r="F33" i="1"/>
  <c r="F32" i="1"/>
  <c r="F83" i="1"/>
  <c r="F101" i="1"/>
  <c r="F105" i="1"/>
  <c r="F104" i="1"/>
  <c r="F103" i="1"/>
  <c r="F126" i="1"/>
  <c r="F116" i="1"/>
  <c r="F118" i="1"/>
  <c r="F122" i="1"/>
  <c r="F114" i="1"/>
  <c r="F115" i="1"/>
  <c r="F125" i="1"/>
  <c r="F124" i="1"/>
  <c r="F123" i="1"/>
  <c r="F110" i="1"/>
  <c r="F108" i="1"/>
  <c r="F113" i="1"/>
  <c r="F111" i="1"/>
  <c r="F142" i="1"/>
  <c r="F64" i="1" l="1"/>
  <c r="F43" i="1" l="1"/>
  <c r="F72" i="1"/>
  <c r="F74" i="1"/>
  <c r="F82" i="1"/>
  <c r="F70" i="1" l="1"/>
  <c r="F69" i="1"/>
  <c r="F164" i="1" l="1"/>
  <c r="F169" i="1"/>
  <c r="F168" i="1"/>
  <c r="F167" i="1"/>
  <c r="F165" i="1"/>
  <c r="F166" i="1"/>
  <c r="F157" i="1"/>
  <c r="F156" i="1"/>
  <c r="F155" i="1"/>
  <c r="F158" i="1"/>
  <c r="F153" i="1"/>
  <c r="F150" i="1"/>
  <c r="F152" i="1"/>
  <c r="F151" i="1"/>
  <c r="F148" i="1"/>
  <c r="F145" i="1"/>
  <c r="F147" i="1"/>
  <c r="F146" i="1"/>
  <c r="F144" i="1"/>
  <c r="F141" i="1"/>
  <c r="F140" i="1"/>
  <c r="F139" i="1"/>
  <c r="F138" i="1"/>
  <c r="F135" i="1"/>
  <c r="F137" i="1"/>
  <c r="F136" i="1"/>
  <c r="F133" i="1"/>
  <c r="F132" i="1"/>
  <c r="F131" i="1"/>
  <c r="F130" i="1"/>
  <c r="F129" i="1"/>
  <c r="F128" i="1"/>
  <c r="F121" i="1"/>
  <c r="F120" i="1"/>
  <c r="F119" i="1"/>
  <c r="F117" i="1"/>
  <c r="F109" i="1"/>
  <c r="F107" i="1"/>
  <c r="F102" i="1"/>
  <c r="F100" i="1"/>
  <c r="F99" i="1"/>
  <c r="F98" i="1"/>
  <c r="F97" i="1"/>
  <c r="F95" i="1"/>
  <c r="F94" i="1"/>
  <c r="F93" i="1"/>
  <c r="F92" i="1"/>
  <c r="F91" i="1"/>
  <c r="F90" i="1"/>
  <c r="F89" i="1"/>
  <c r="F88" i="1"/>
  <c r="F86" i="1"/>
  <c r="F85" i="1"/>
  <c r="F84" i="1"/>
  <c r="F81" i="1"/>
  <c r="F68" i="1"/>
  <c r="F73" i="1"/>
  <c r="F66" i="1"/>
  <c r="F65" i="1"/>
  <c r="F67" i="1"/>
  <c r="F80" i="1"/>
  <c r="F78" i="1"/>
  <c r="F76" i="1"/>
  <c r="F79" i="1"/>
  <c r="F75" i="1"/>
  <c r="F71" i="1"/>
  <c r="F63" i="1"/>
  <c r="F62" i="1"/>
  <c r="F59" i="1"/>
  <c r="F60" i="1"/>
  <c r="F61" i="1"/>
  <c r="F58" i="1"/>
  <c r="F57" i="1"/>
  <c r="F55" i="1"/>
  <c r="F54" i="1"/>
  <c r="F53" i="1"/>
  <c r="F52" i="1"/>
  <c r="F51" i="1"/>
  <c r="F50" i="1"/>
  <c r="F49" i="1"/>
  <c r="F35" i="1"/>
  <c r="F48" i="1"/>
  <c r="F47" i="1"/>
  <c r="F45" i="1"/>
  <c r="F44" i="1"/>
  <c r="F4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4" i="1"/>
  <c r="F11" i="1"/>
  <c r="F13" i="1"/>
  <c r="F10" i="1"/>
  <c r="F9" i="1"/>
  <c r="F170" i="1" l="1"/>
  <c r="F162" i="1" l="1"/>
  <c r="G162" i="1" s="1"/>
  <c r="B2" i="1"/>
  <c r="B3" i="1"/>
  <c r="B5" i="1" s="1"/>
  <c r="B1" i="1"/>
  <c r="F1" i="1" s="1"/>
</calcChain>
</file>

<file path=xl/sharedStrings.xml><?xml version="1.0" encoding="utf-8"?>
<sst xmlns="http://schemas.openxmlformats.org/spreadsheetml/2006/main" count="487" uniqueCount="378">
  <si>
    <t>Наименование</t>
  </si>
  <si>
    <t>вес</t>
  </si>
  <si>
    <t>Цена (руб.)</t>
  </si>
  <si>
    <t>сумма</t>
  </si>
  <si>
    <t>кол-во</t>
  </si>
  <si>
    <t>Банкетные блюда</t>
  </si>
  <si>
    <t>Осётр запёченый на зеркале</t>
  </si>
  <si>
    <t>2500/1900/900гр</t>
  </si>
  <si>
    <t>18000</t>
  </si>
  <si>
    <t>Осётр на зеркальном подносе,декорирован свежими овощами ,фруктами, маслинами ,оливками , раками.</t>
  </si>
  <si>
    <t>1000/640гр</t>
  </si>
  <si>
    <t>12000</t>
  </si>
  <si>
    <t>Стерлядь фаршированная муссом из лосося на декорированном в морском стиле блюде с креветками и раками.</t>
  </si>
  <si>
    <t>Гусь фаршированный говяжьим языком с райскими яблочками</t>
  </si>
  <si>
    <t>1200/1000гр</t>
  </si>
  <si>
    <t>Фермерский гусь маринуется  в красном вине с медом, фаршируется говяжьим языком , куриным филе с райскими яблочками, оформляется свежими фруктами и овощами.</t>
  </si>
  <si>
    <t>Индейка фаршированная яблоками и фисташками</t>
  </si>
  <si>
    <t>2000/400гр</t>
  </si>
  <si>
    <t>Индейка в маринаде на основе красного вина с медом,  фаршируется яблоками,апельсинами,ягодами можевельника и фисташками,декорируется  апельсином и грушей</t>
  </si>
  <si>
    <t>Утка фаршированная сливами и яблоками</t>
  </si>
  <si>
    <t>1500/500гр</t>
  </si>
  <si>
    <t>Домашняя уточка маринуется в красном вине, фаршируется сливой и яблоком, декорируется ,грушей и виноградом</t>
  </si>
  <si>
    <t>Молочный поросенок запечёный на зеркале</t>
  </si>
  <si>
    <t>2500гр</t>
  </si>
  <si>
    <t xml:space="preserve"> Поросенок молочный  запечённый до хрустящей корочки,декорируется маринованными фруктами и апельсином</t>
  </si>
  <si>
    <t>Канапе</t>
  </si>
  <si>
    <t>Ассорти на шпажках</t>
  </si>
  <si>
    <t>40 гр</t>
  </si>
  <si>
    <t>Сыр,карбонат,огурец,маслины , зелень петрушки</t>
  </si>
  <si>
    <t>Ассорти на шпажках овощное</t>
  </si>
  <si>
    <t>Черри томат,огурец,редис,перец болгарский</t>
  </si>
  <si>
    <t>Ассорти фруктовое на шпажке</t>
  </si>
  <si>
    <t>50 гр</t>
  </si>
  <si>
    <t>Ананас,виноград,клубника и мята</t>
  </si>
  <si>
    <t>Канапе с бужениной</t>
  </si>
  <si>
    <t>Буженина, ,огурец св.,горчица дежон,салат айсберг, хлеб формовой</t>
  </si>
  <si>
    <t>Канапе с ветчиной и болгарским перцем</t>
  </si>
  <si>
    <t>Ветчина,огурец св.,перец болгарский, салат айсберг, горчица дежон, хлеб формовой</t>
  </si>
  <si>
    <t>Канапе с голубым сыром и клубникой</t>
  </si>
  <si>
    <t>Сыр Дор Блю,клубника,мята,салат лолла росса, хлеб формовой</t>
  </si>
  <si>
    <t>Канапе с испанской колбасой и киви</t>
  </si>
  <si>
    <t>Колбаса Спинато Романо,киви,салат лолла россо,хлеб формовой</t>
  </si>
  <si>
    <t>Канапе с копченой утиной грудкой</t>
  </si>
  <si>
    <t>Филе копченой утки,салат айсберг,черри томат,св.огурцы,перец болгарски, хлеб формовой</t>
  </si>
  <si>
    <t>Канапе с копченой форелью</t>
  </si>
  <si>
    <t>Форель копченая,лайм,мята,салат лолла россо,хлеб формовой</t>
  </si>
  <si>
    <t>Канапе с королевской креветкой</t>
  </si>
  <si>
    <t>Креветка королевская,салат айсберг, манго, св.огурец, хлеб формовой</t>
  </si>
  <si>
    <t>Канапе с красной икрой</t>
  </si>
  <si>
    <t>Икра красная,масло сливочное, хлеб пшеничный, зелень петрушки</t>
  </si>
  <si>
    <t>Канапе с масляной рыбой и каперсами</t>
  </si>
  <si>
    <t>Рыба масляная подкопченая,каперсы,лимон,салат лолло росса, хлеб пшеничный</t>
  </si>
  <si>
    <t>Канапе с осетриной</t>
  </si>
  <si>
    <t>Филе осетрины,салат айсберг, масло сливочное, хлеб пшеничный,лимон</t>
  </si>
  <si>
    <t>Канапе с палтусом и маринованным имбирем</t>
  </si>
  <si>
    <t>Палтус копченый, имбирь маринованный, салат лолло росса, хлеб пшеничный</t>
  </si>
  <si>
    <t>Лосось слабой соли, хлеб пшеничный,масло сливочное, зелень</t>
  </si>
  <si>
    <t>Салаты</t>
  </si>
  <si>
    <t>180 гр</t>
  </si>
  <si>
    <t>Баранина,фасоль,соленый огурец, жареный лук,зерна граната, чеснок, грецкий орех, соус майонез</t>
  </si>
  <si>
    <t>200 гр</t>
  </si>
  <si>
    <t>Отборные свежие овощи, маслины, болгарский перец, сыр брынза, листья салата, масло оливковое</t>
  </si>
  <si>
    <t>Филе кальмара , икра красная, мясо камчатского краба, яйцо,зерна кукурузы,соус майонез</t>
  </si>
  <si>
    <t>150 гр</t>
  </si>
  <si>
    <t>Тигровые креветки,морские гребешки,икра тобико,микс салат,тимьян,руккола, черри томат</t>
  </si>
  <si>
    <t>Отличная закуска из шампиньонов ,лучка,томатов черри,фасоли и маринованных огурчиков</t>
  </si>
  <si>
    <t>Сочные томаты, св.огурец, микс салат, соус Бальзамик</t>
  </si>
  <si>
    <t>Нежный лосось, соленый огурец, лук, яйцо, морковь, сыр гауда, мясо камчатского краба, соус майонез</t>
  </si>
  <si>
    <t>Огурец свежий,сочные томаты,редис,болгарский перец,зелень, масло оливковое</t>
  </si>
  <si>
    <t>Печень цыпленка,черри томат,семечки кунжута,микс зеленых салатов,соус бальзамик,вино красное</t>
  </si>
  <si>
    <t>Сыр Моцарелла, сочные томаты, базилик, соус Бальзамик,масло оливковое</t>
  </si>
  <si>
    <t>Пекинский салат, соленые огурчики, шампиньоны, охотничьи колбаски,бекон, соус</t>
  </si>
  <si>
    <t>Нежные ломтики обжаренного лосося с томатами черри, кедровыми орешками на листьях микс салата</t>
  </si>
  <si>
    <t>Филе куриной грудки,ананас,шампиньоны,грецкие орехи,кур.яйцо,зелень петрушки, соус майонез</t>
  </si>
  <si>
    <t>Нежный бекон,шампиньоны,копченая курица,зел.горошек,картофель, сол.огурец, лук зеленый,соус майонез, хрен сливочный</t>
  </si>
  <si>
    <t>Молодой картофель,нежное мясо птицы,свежие и маринованные огурцы,болгарский перец, кур.яйцо и зеленый горошек, соус майонез</t>
  </si>
  <si>
    <t>Грибы белые,филе цыпленка,моцарелла,черри томат,салат лола роса,огурец св.,горчица дежон, чеснок</t>
  </si>
  <si>
    <t>130 гр</t>
  </si>
  <si>
    <t>Нежные ломтики тёплого угря, листья салата,черри томаты,  соус унаги</t>
  </si>
  <si>
    <t>Нежные кусочки слабосолёного лосося с молодыми листьями салата, ананасом и оливками</t>
  </si>
  <si>
    <t>Вырезка телятины, салат лола роса,лук сибулет, черри томат, нежная моцарелла, соус Тичино</t>
  </si>
  <si>
    <t>Язык говяжий,вырезка говядины и свинины, лук, сливки,горчица дижон</t>
  </si>
  <si>
    <t>Лосось копчёный ,огурец св.,томаты,маслины и оливки,микс зеленых салатов,оливковое масло</t>
  </si>
  <si>
    <t>Тигровые креветки, мидии Киви,кальмары,осьминоги заправленные соусом из белого вина ,оливкого масла,лимонного сока и рубленных свежих овощей.</t>
  </si>
  <si>
    <t>250 гр</t>
  </si>
  <si>
    <t>Нежное филе цыпленка, листья салата, пшеничные гренки, соус Цезарь, помидоры черри, ломтики Пармезана</t>
  </si>
  <si>
    <t>Любимый всеми салат Цезарь, но с тигровыми креветками</t>
  </si>
  <si>
    <t>Холодные закуски</t>
  </si>
  <si>
    <t>Икра красная</t>
  </si>
  <si>
    <t>30/20 гр</t>
  </si>
  <si>
    <t>Красная икра высшего сорта со сливочным маслом и зеленью</t>
  </si>
  <si>
    <t>Лосось слабой соли ,угорь копчёный филе,масляная хол. копчения филе</t>
  </si>
  <si>
    <t>Лосось слабосоленый</t>
  </si>
  <si>
    <t>100 гр</t>
  </si>
  <si>
    <t>Нежные кусочки лосося, украшенные лимоном,оливками,маслинами и петрушкой</t>
  </si>
  <si>
    <t>Карпаччо из лосося</t>
  </si>
  <si>
    <t>155 гр</t>
  </si>
  <si>
    <t>Филе лосося, руккола, каперсы, лимон</t>
  </si>
  <si>
    <t>Кальмар мини,лосось,каперсы,маслины,оливки, зелень и лимон</t>
  </si>
  <si>
    <t>Сельдь по- русски</t>
  </si>
  <si>
    <t>Филе сельди матиас, картофель, лук, ароматное масло, зелень</t>
  </si>
  <si>
    <t>Ассорти Европейских сыров</t>
  </si>
  <si>
    <t>Карпаччо из мраморной говядины</t>
  </si>
  <si>
    <t>Мраморная говяжья вырезка, салат руккола, сыр грано подано, орехи кедровые и лимон</t>
  </si>
  <si>
    <t>Тар Тар из филе теленка</t>
  </si>
  <si>
    <t>Кусочки молодого теленка замаринованные в соусе тар-тар приготовленному из свежих ингредиентов в сочетании с томатами черри,зеленью,яйцами перепелки и ломтиками пармезана.</t>
  </si>
  <si>
    <t>60 гр</t>
  </si>
  <si>
    <t>Бекон свинной,чернослив,сыр гауда и мало растительное</t>
  </si>
  <si>
    <t>Свиная корейка,ананас,масло растительное</t>
  </si>
  <si>
    <t>Язык говяжий,хрен сливочный и корнишоны</t>
  </si>
  <si>
    <t>Томаты черри маринованные,огурцы соленые,черемша,капуста квашеная,чеснок маринованный,перец острый соленый,маслины и зелень</t>
  </si>
  <si>
    <t>Грибное лукошко</t>
  </si>
  <si>
    <t>Ассорти из грибов с зеленью,чесноком и клюквой</t>
  </si>
  <si>
    <t xml:space="preserve">Грибочки по- французски </t>
  </si>
  <si>
    <t>80 гр</t>
  </si>
  <si>
    <t>Запеченные шампиньоны с начинкой из сырного салата с болгарским перцем</t>
  </si>
  <si>
    <t>Закуска пикантная</t>
  </si>
  <si>
    <t>Яйца куриные,пает из тунца с пепероне или пает из куриной печени с грибами или пает из птицы с луком</t>
  </si>
  <si>
    <t>Золотые купола</t>
  </si>
  <si>
    <t>Помидидоры фаршированные копченой горбушей с яйцом,сыром гауда, зеленью,чесноком и майонезом</t>
  </si>
  <si>
    <t>Баклажаны,брынза,морковь по корейски,грецкие орехи,латук и петрушка</t>
  </si>
  <si>
    <t>Маслины</t>
  </si>
  <si>
    <t>Маслины греческие без косточки с оливковым маслом украшенные зеленью</t>
  </si>
  <si>
    <t>Оливки</t>
  </si>
  <si>
    <t>Оливки с орегано и оливковым маслом украшенные зеленью</t>
  </si>
  <si>
    <t>Горячие закуски</t>
  </si>
  <si>
    <t>Блинчик с красной икрой, зелень</t>
  </si>
  <si>
    <t>Блинчик с семгой, зелень</t>
  </si>
  <si>
    <t>Валован с креветками</t>
  </si>
  <si>
    <t>75 гр</t>
  </si>
  <si>
    <t>Валован,креветки,корнишоны,соус майонез, зелень петрушки</t>
  </si>
  <si>
    <t>Валован с морепродуктами</t>
  </si>
  <si>
    <t>Морской коктейль,валован,вино белое,салат айсберг</t>
  </si>
  <si>
    <t>Шампиньоны,лук,сливки,сметана и сыр гауда</t>
  </si>
  <si>
    <t>Куриное филе,лук,сливки,сметана,сыр гауда</t>
  </si>
  <si>
    <t>Креветки отварные с пряностями</t>
  </si>
  <si>
    <t>Креветки, маслины, зелень, лимон</t>
  </si>
  <si>
    <t>Фуа гра с соусом топенад</t>
  </si>
  <si>
    <t>Фуа гра со специями, зеленью, соус топенад</t>
  </si>
  <si>
    <t>Супы</t>
  </si>
  <si>
    <t>Борщ украинский</t>
  </si>
  <si>
    <t>Борщ украинский, подается с гренками и домашним салом</t>
  </si>
  <si>
    <t>Солянка мясная</t>
  </si>
  <si>
    <t>Суп сборный из говяжей вырезки,окорока свинного,куриного филе,почек говяжьих, лимоном и зеленью</t>
  </si>
  <si>
    <t>Суп грибной по – русски</t>
  </si>
  <si>
    <t>Суп из белых грибов,лисичек и шампиньонов</t>
  </si>
  <si>
    <t>Суп грибной сливочный</t>
  </si>
  <si>
    <t>Шампиньоны,белые грибы,лук,картофель,сливки</t>
  </si>
  <si>
    <t>Суп крем из семги</t>
  </si>
  <si>
    <t>Нежная с семга с овощами и сливками</t>
  </si>
  <si>
    <t>Суп крем из шпината</t>
  </si>
  <si>
    <t>Овощной суп со шпинатом и сливками</t>
  </si>
  <si>
    <t>Уха по – рыбацки</t>
  </si>
  <si>
    <t>Кефаль,помидоры,картофель,лук,зелень,приправы и водочка с лимончиком</t>
  </si>
  <si>
    <t>Уха по- фински</t>
  </si>
  <si>
    <t>Традиционный финский рыбный суп из семги и овощей</t>
  </si>
  <si>
    <t>Уха Царская</t>
  </si>
  <si>
    <t>Осетрина, зелень, помидоры,лук,специи и водочка с лимончиком</t>
  </si>
  <si>
    <t>Горячие блюда</t>
  </si>
  <si>
    <t>Лосось на кедровом ложе</t>
  </si>
  <si>
    <t>155/50/95 гр</t>
  </si>
  <si>
    <t>Нежные нарезанные из целой рыбы филейные стейки маринованные в сухом шампанском с шпинатным соусом, декорируется кедровыми орешками,киви, ананасом ,вишней</t>
  </si>
  <si>
    <t>Ризотто де Маре</t>
  </si>
  <si>
    <t>300 гр</t>
  </si>
  <si>
    <t>Традиционное итальянское ризотто с тигровыми креветками и морепродуктами</t>
  </si>
  <si>
    <t>Си Басс Чинзано</t>
  </si>
  <si>
    <t>250/50  гр</t>
  </si>
  <si>
    <t>Сибас фаршированный овощами, запеченный. В   маринаде на основе соуса из вина "Чинзано"</t>
  </si>
  <si>
    <t>Стейк по-норвежски</t>
  </si>
  <si>
    <t>150/30/45 гр</t>
  </si>
  <si>
    <t xml:space="preserve">Сочное филе семги маринованное в лимонном соке с ароматными специями </t>
  </si>
  <si>
    <t>Филе осетрины в икорном соусе</t>
  </si>
  <si>
    <t>Филе осетрины с соусом на основе  сливок и красной икры</t>
  </si>
  <si>
    <t>Фрикасе из куриного филе с грибами</t>
  </si>
  <si>
    <t>Перец болгарский фаршированный</t>
  </si>
  <si>
    <t>Перец болгарский фаршированный овощами, запеченый</t>
  </si>
  <si>
    <t>Плов по – туркменски</t>
  </si>
  <si>
    <t>Традиционный   азиатский плов из баранины</t>
  </si>
  <si>
    <t>Ребра свинины Барбекю</t>
  </si>
  <si>
    <t>Ребрышки молодой свинки маринованные в вине с медом, соусом тобаско,  с черри томатом на гриле</t>
  </si>
  <si>
    <t>Рибай стейк</t>
  </si>
  <si>
    <t>180/50/5гр</t>
  </si>
  <si>
    <t>Толстый край мраморной говядины в коньячном соусе .По желанию MEDIUM RARE, MEDIUM, MEDIUM WELL</t>
  </si>
  <si>
    <t>Мясо по – восточному</t>
  </si>
  <si>
    <t>Баранина, кинза, чеснок, баклажаны,салат айсберг</t>
  </si>
  <si>
    <t>Свиной стейк на кости</t>
  </si>
  <si>
    <t>Свиные медальоны в беконе</t>
  </si>
  <si>
    <t>Свиная вырезка в беконе прожаренная со специями и томатами черри</t>
  </si>
  <si>
    <t>Спагетти Карбонара</t>
  </si>
  <si>
    <t>275 гр</t>
  </si>
  <si>
    <t>Любимое кушанье настоящего сицилийца - спагетти,бекон,сыр грано подано,яйца,вино,специи и зелень</t>
  </si>
  <si>
    <t>Стейк из телятины</t>
  </si>
  <si>
    <t>190/35 гр</t>
  </si>
  <si>
    <t>Телячья вырезка прожаренная по Вашему желанию MEDIUM RARE ( с кровью), MEDIUM (средней прожарки), MEDIUM WELL(почти прожаренное) украшенная зеленью и черри</t>
  </si>
  <si>
    <t xml:space="preserve">Утиная грудка Магре  </t>
  </si>
  <si>
    <t>170/50/75 гр</t>
  </si>
  <si>
    <t>Утиная грудка маринованная со специями в винноом соусе на гриле.Подается с соусом на основе коньяка и апельсиновой цедры</t>
  </si>
  <si>
    <t>Филе индейки в соусе Киви</t>
  </si>
  <si>
    <t>Филе индейки на гриле со специями,подается с соусом киви на основе белого вина</t>
  </si>
  <si>
    <t>Нежное куриное филе  с грибами, овощами в сливочном соусе</t>
  </si>
  <si>
    <t xml:space="preserve">Каре ягненка </t>
  </si>
  <si>
    <t>150/50/5гр</t>
  </si>
  <si>
    <t>Каре новозеландского ягненка  в пикантных специх, подается с соусом из красного вина с корицей и маслом</t>
  </si>
  <si>
    <t>150/50/45 гр</t>
  </si>
  <si>
    <t>Нежные кусочки осетрины в масле и лимонном соке,подается с соусом из белых грибов и сливок</t>
  </si>
  <si>
    <t>Блюда на мангале</t>
  </si>
  <si>
    <t xml:space="preserve">Шашлык из баранины </t>
  </si>
  <si>
    <t>150/65гр</t>
  </si>
  <si>
    <t>Кусочки тазобедренной части молодого барашка  .Подается с красным маринованным лучком   и с лавашем</t>
  </si>
  <si>
    <t xml:space="preserve">Шашлык из курицы </t>
  </si>
  <si>
    <t>Филе грудки курочки .Подается с маринованным красным луком , зеленью и лимоном</t>
  </si>
  <si>
    <t xml:space="preserve">Шашлык из овощей с прованскими травами </t>
  </si>
  <si>
    <t>Баклажаны,цуккини,перец болгарский,помидор и чеснок маринованные в масле со специями украшенные зеленью</t>
  </si>
  <si>
    <t xml:space="preserve">Шашлык из осетрины </t>
  </si>
  <si>
    <t>150/50гр</t>
  </si>
  <si>
    <t>Кусочки сочной осетрины .Подается с маринованным красным луком , зеленью и лимоном</t>
  </si>
  <si>
    <t xml:space="preserve">Шашлык из свинины </t>
  </si>
  <si>
    <t>150/65 гр</t>
  </si>
  <si>
    <t>Нежная свинная шейка  .Подается с красным маринованным лучком  с лавашем</t>
  </si>
  <si>
    <t xml:space="preserve">Шашлык из телятины </t>
  </si>
  <si>
    <t>Нежнейший молодой теленок .Подается с красным маринованном лучком  с лавашем</t>
  </si>
  <si>
    <t>Гарниры</t>
  </si>
  <si>
    <t>Картофель жареный с белыми грибами</t>
  </si>
  <si>
    <t>Молодая картошечка обжаренная с белыми грибами,луком и специями .Украшена зеленью</t>
  </si>
  <si>
    <t>Картофель печеный с розмарином</t>
  </si>
  <si>
    <t>Молодая картошечка печеная с розмарином  и украшенная зеленью</t>
  </si>
  <si>
    <t>Молодая картошечка обжаренная с чесноком в сливочном масле и украшенная зеленью</t>
  </si>
  <si>
    <t>Картофель фри</t>
  </si>
  <si>
    <t>Традиционный картофель Фри</t>
  </si>
  <si>
    <t>Овощи свежие</t>
  </si>
  <si>
    <t>Огурцы и и томаты черри с зеленью</t>
  </si>
  <si>
    <t>Соус</t>
  </si>
  <si>
    <t>Авокадо</t>
  </si>
  <si>
    <t>Авокадо,томаты свежие,лук репчатый,кинза и оливковое масло</t>
  </si>
  <si>
    <t>Медовый Бальзамик</t>
  </si>
  <si>
    <t>Уксус бальзамик,мед,горчица дежон,масло оливковое,укроп</t>
  </si>
  <si>
    <t>Сырный Дор блю</t>
  </si>
  <si>
    <t>Сыр дор блю,сливки,майонез,укроп</t>
  </si>
  <si>
    <t>Классический Тар- тар</t>
  </si>
  <si>
    <t>Солёные огурцы,каперсы,лук шалот,лимон,зелень,тобаско,укроп</t>
  </si>
  <si>
    <t>Фреско(к мясу)</t>
  </si>
  <si>
    <t>Томаты пилатти, базилик, оливковое масло,чеснок,регано сухое,красный перец</t>
  </si>
  <si>
    <t>Десерты</t>
  </si>
  <si>
    <t>Мельба де Кассис</t>
  </si>
  <si>
    <t>220 гр</t>
  </si>
  <si>
    <t>Клубника со сливками и мороженным в стеклянном стакане Тюльпан с грецкими орешками</t>
  </si>
  <si>
    <t>Мороженое</t>
  </si>
  <si>
    <t>Мороженное в ассортименте</t>
  </si>
  <si>
    <t>Ассорти орешков</t>
  </si>
  <si>
    <t xml:space="preserve">Миндаль ,грецкий орех ,фундук ,фисташки </t>
  </si>
  <si>
    <t>Фруктовая ваза</t>
  </si>
  <si>
    <t>1000 гр</t>
  </si>
  <si>
    <t>СЕЗОННЫЕ ФРУКТЫ</t>
  </si>
  <si>
    <t>Выпечка</t>
  </si>
  <si>
    <t>Хлебная Корзина</t>
  </si>
  <si>
    <t xml:space="preserve">Ассорти из пшеничного и ржанного хлеба </t>
  </si>
  <si>
    <t>Лепешка Армянская</t>
  </si>
  <si>
    <t>Лаваш армянский</t>
  </si>
  <si>
    <t>Французские булочки в ассортименте</t>
  </si>
  <si>
    <t>1/70 гр</t>
  </si>
  <si>
    <t>Свежеиспеченные булочки</t>
  </si>
  <si>
    <t>Французские булочки ржаные</t>
  </si>
  <si>
    <t>Свежеиспеченные булочки ржаные</t>
  </si>
  <si>
    <t>Напитки заказываемые и оплачиваемые на борту судна (всегда в наличии)</t>
  </si>
  <si>
    <t>сумма по напиткам</t>
  </si>
  <si>
    <t>Морс клюквенный</t>
  </si>
  <si>
    <t>1 л</t>
  </si>
  <si>
    <t>Морс клюквенный домашний</t>
  </si>
  <si>
    <t>Лёд</t>
  </si>
  <si>
    <t>Лед кубик, лед Фраппе</t>
  </si>
  <si>
    <t>Чай зеленый заваренный</t>
  </si>
  <si>
    <t>170/7 мл</t>
  </si>
  <si>
    <t>Зеленый чай высшего сорта, заваренный,подается с лимоном</t>
  </si>
  <si>
    <t>Чай фруктовый заваренный</t>
  </si>
  <si>
    <t>160/7 мл</t>
  </si>
  <si>
    <t>Ароматный фруктовый чай,подается с лимоном</t>
  </si>
  <si>
    <t>Чай черный заваренный</t>
  </si>
  <si>
    <t xml:space="preserve">Чай Ассам высокогорный, подается с лимоном  </t>
  </si>
  <si>
    <t>Кофе эспрессо</t>
  </si>
  <si>
    <t>70 мл</t>
  </si>
  <si>
    <t xml:space="preserve">Эспрессо из лучших сортов кофе </t>
  </si>
  <si>
    <t>Овощи на гриле</t>
  </si>
  <si>
    <t>Баклажан, цуккини, перец болгарский, масло оливковое</t>
  </si>
  <si>
    <t>Жюльен из шампьньонов в хрустящем валоване</t>
  </si>
  <si>
    <t>Кокот с курицей в хрустящем валоване</t>
  </si>
  <si>
    <t>Моцарелла с томатами и базиликом</t>
  </si>
  <si>
    <t>Дикий рис с молодыми овощами</t>
  </si>
  <si>
    <t>1/200</t>
  </si>
  <si>
    <t>1/250</t>
  </si>
  <si>
    <t>150/50/30/25 гр</t>
  </si>
  <si>
    <t>250/60  гр</t>
  </si>
  <si>
    <t xml:space="preserve">Обжаренный сочный свиной стейк  </t>
  </si>
  <si>
    <t>Кальмары фаршированные нежным муссом из лосося</t>
  </si>
  <si>
    <t>Язык отварной с хреном</t>
  </si>
  <si>
    <t>Карпаччо из копченой утиной грудки</t>
  </si>
  <si>
    <t>Домашний ростбиф с рукколой и кедровыми орешками</t>
  </si>
  <si>
    <t>Мясо камчатского краба с авокадо заправленные соусом с кари, подается в авакодо, порционно</t>
  </si>
  <si>
    <t>Бакложан, цуккини, перец болгарский, руккола, кедровые орешки, соус крем бальзамик</t>
  </si>
  <si>
    <t>Фуршетное меню</t>
  </si>
  <si>
    <t>шашлычок из свинины</t>
  </si>
  <si>
    <t>шашлычок из курицы</t>
  </si>
  <si>
    <t>шашлычок из телятины</t>
  </si>
  <si>
    <t>шашлычок из ягненка</t>
  </si>
  <si>
    <t>шашлычок из лосося</t>
  </si>
  <si>
    <t>шашлычок из креветок</t>
  </si>
  <si>
    <t>шашлык из мини овощей</t>
  </si>
  <si>
    <t>шашлык из бейби картофеля с шампиньоном</t>
  </si>
  <si>
    <t>брускетта с лососем(багет, кремета,лосось,каперсы-гигант)</t>
  </si>
  <si>
    <t>брускетта с овощами гриль(бакложан,цуккини,перец болг, руккола,кедр орех)</t>
  </si>
  <si>
    <t>брускетта капрезе(моцарела, томат,песто п/в,орегано,руккола)</t>
  </si>
  <si>
    <t>брускетта с пармой(багет, кремета,парма, пармезан,руккола)</t>
  </si>
  <si>
    <t>брускетта с копченым цыпленком(багет, соус цезарь п/в,томат черри, пармезан)</t>
  </si>
  <si>
    <t>Рулетик из бекона с черносливом 2 шт</t>
  </si>
  <si>
    <t>Рулетик с корейкой и ананасом 2 шт</t>
  </si>
  <si>
    <t>350 гр</t>
  </si>
  <si>
    <t>Бакинские томаты, огурцы, кинза, укроп, пертушка, базилик-овощи подаются целиком</t>
  </si>
  <si>
    <t>Букет из Бакинских овощей</t>
  </si>
  <si>
    <t>Блинчики с красной икрой-порция 2 шт</t>
  </si>
  <si>
    <t>Блинчики с семгой-порция 2 шт</t>
  </si>
  <si>
    <t>Рис с молодыми овощами</t>
  </si>
  <si>
    <t>Ароматный рис с бренуаз из цуккини, бакложана, болгарского перца</t>
  </si>
  <si>
    <t>Дикий Рис  с цуккини, баклажан ,перецем болгарским и чесноком со специями и украшен зеленью</t>
  </si>
  <si>
    <t>Сочный Ростбиф из говяжьей вырезки, подается с рукколой, томатами черри, кедровыми орешкками, пармезаном и крем бальзамиом</t>
  </si>
  <si>
    <t>Нежное филе коченой утиной грудки оформляется Микссалатом, свежей клубникой</t>
  </si>
  <si>
    <t>Ассорти из мясных закусок высшего сорта :Пармская ветчина, салями Милано, Чоризо, буженина, сыровяленная колбаса из говядины..</t>
  </si>
  <si>
    <t>Рулетики из овощей с нежным сливочным муссом(4 шт в порции)</t>
  </si>
  <si>
    <t>Цуккини или кабачок, мусс из сливочного сыра, лутук, зелень петрушки</t>
  </si>
  <si>
    <t>Ломтики лимона</t>
  </si>
  <si>
    <t>Лимон</t>
  </si>
  <si>
    <t>Филе белой трески под сливочно-икорным соусом</t>
  </si>
  <si>
    <t>180/20</t>
  </si>
  <si>
    <t>Филе белой трески на гриле с соусом на основе сливок и красной икры</t>
  </si>
  <si>
    <t>Рулетики из сыра со шпинатоми шампиньонами</t>
  </si>
  <si>
    <t>Сыр гауда, шампиньоны, шпинат,сливки, кедровые орешки</t>
  </si>
  <si>
    <t>Ветчина, сливочный сыр, зелень</t>
  </si>
  <si>
    <t>70 гр</t>
  </si>
  <si>
    <t>Ассорти из изысканных европейских сыров(дорблю,пармезан,камамбер,мирабо,чеддер) украшенное клубникой,виноградом,грушей и грецкими орешками с медом</t>
  </si>
  <si>
    <t>Рулетик из ветчины со сливочным муссом и пряными травами 2 шт</t>
  </si>
  <si>
    <t>Стерлядь Синее море</t>
  </si>
  <si>
    <t>Ассорти Рыбная симфония</t>
  </si>
  <si>
    <t>Ассорти Мясной пир</t>
  </si>
  <si>
    <t>Овощная коллекция  Крестьянский дворик</t>
  </si>
  <si>
    <t>Домашние соления Бабушкин погребок</t>
  </si>
  <si>
    <t xml:space="preserve">Осетрина Гурман </t>
  </si>
  <si>
    <t>Картофель  Пушкин</t>
  </si>
  <si>
    <t>Канапе с семгой</t>
  </si>
  <si>
    <t>Рулетики из баклажанов фаршированные брынзой и орешками(4 шт в порции)</t>
  </si>
  <si>
    <t>Общая стоимость меню</t>
  </si>
  <si>
    <t>Общая стоимость меню и напитков</t>
  </si>
  <si>
    <t>Общая стоимость напитков</t>
  </si>
  <si>
    <t>Колличество гостей</t>
  </si>
  <si>
    <t>Стоимость на персону без напитков</t>
  </si>
  <si>
    <t>Обслуживание</t>
  </si>
  <si>
    <t>Салат Восточный</t>
  </si>
  <si>
    <t>Салат Греческий</t>
  </si>
  <si>
    <t>Салат гриль из овощей</t>
  </si>
  <si>
    <t>Салат Заморский</t>
  </si>
  <si>
    <t>Салат из мяса  краба и нежного авокадо</t>
  </si>
  <si>
    <t>Салат из фасоли с грибами</t>
  </si>
  <si>
    <t>Салат Итальянский</t>
  </si>
  <si>
    <t>Салат Королевский</t>
  </si>
  <si>
    <t>Салат Куриное топе</t>
  </si>
  <si>
    <t>Салат Охотничий</t>
  </si>
  <si>
    <t>Салат Палермо</t>
  </si>
  <si>
    <t>Салат Пикантный</t>
  </si>
  <si>
    <t>Салат По-деревенски</t>
  </si>
  <si>
    <t>Салат Русский</t>
  </si>
  <si>
    <t>Салат с белыми грибами моцареллой и филе цыпленка</t>
  </si>
  <si>
    <t>Салат с копчёным угрём</t>
  </si>
  <si>
    <t>Салат с морским гребешком, креветками и рукколой</t>
  </si>
  <si>
    <t>Салат Светоч</t>
  </si>
  <si>
    <t>Салат Тичино</t>
  </si>
  <si>
    <t>Салат Ужин ковбоя</t>
  </si>
  <si>
    <t>Салат Финский из копченого лосося</t>
  </si>
  <si>
    <t>Салат Фрутти ди маре</t>
  </si>
  <si>
    <t>Салат Цезарь морской</t>
  </si>
  <si>
    <t>Салат Цезарь цыпленком</t>
  </si>
  <si>
    <t>Грамм на человека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</si>
</sst>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6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u/>
      <sz val="20"/>
      <color rgb="FFFF0000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u/>
      <sz val="16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49" fontId="6" fillId="2" borderId="1" xfId="1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13" fillId="0" borderId="8" xfId="0" applyFont="1" applyBorder="1"/>
    <xf numFmtId="164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1" fontId="0" fillId="0" borderId="0" xfId="0" applyNumberFormat="1" applyFill="1" applyAlignment="1">
      <alignment vertical="center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15" fillId="0" borderId="9" xfId="1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16" fillId="0" borderId="5" xfId="1" applyNumberFormat="1" applyFont="1" applyFill="1" applyBorder="1" applyAlignment="1" applyProtection="1">
      <alignment horizontal="left" vertical="center" wrapText="1"/>
      <protection locked="0"/>
    </xf>
    <xf numFmtId="49" fontId="0" fillId="2" borderId="3" xfId="1" applyNumberFormat="1" applyFont="1" applyFill="1" applyBorder="1" applyAlignment="1" applyProtection="1">
      <alignment horizontal="left" vertical="center" wrapText="1"/>
      <protection locked="0"/>
    </xf>
    <xf numFmtId="49" fontId="0" fillId="2" borderId="4" xfId="1" applyNumberFormat="1" applyFont="1" applyFill="1" applyBorder="1" applyAlignment="1" applyProtection="1">
      <alignment horizontal="left" vertical="center" wrapText="1"/>
      <protection locked="0"/>
    </xf>
    <xf numFmtId="1" fontId="0" fillId="2" borderId="5" xfId="1" applyNumberFormat="1" applyFont="1" applyFill="1" applyBorder="1" applyAlignment="1" applyProtection="1">
      <alignment horizontal="left" vertical="center" wrapText="1"/>
      <protection locked="0"/>
    </xf>
    <xf numFmtId="1" fontId="0" fillId="2" borderId="6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>
      <alignment horizontal="left" vertical="center"/>
    </xf>
    <xf numFmtId="1" fontId="7" fillId="0" borderId="7" xfId="0" applyNumberFormat="1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left" vertical="center" wrapText="1"/>
    </xf>
    <xf numFmtId="1" fontId="11" fillId="0" borderId="7" xfId="0" applyNumberFormat="1" applyFont="1" applyFill="1" applyBorder="1" applyAlignment="1">
      <alignment horizontal="left" vertical="center" wrapText="1"/>
    </xf>
    <xf numFmtId="1" fontId="12" fillId="2" borderId="7" xfId="0" applyNumberFormat="1" applyFont="1" applyFill="1" applyBorder="1" applyAlignment="1">
      <alignment horizontal="left" vertical="center" wrapText="1"/>
    </xf>
    <xf numFmtId="1" fontId="8" fillId="2" borderId="7" xfId="0" applyNumberFormat="1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>
      <alignment horizontal="left" vertical="center" wrapText="1"/>
    </xf>
    <xf numFmtId="1" fontId="5" fillId="0" borderId="7" xfId="0" applyNumberFormat="1" applyFont="1" applyFill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left" vertical="center" wrapText="1"/>
    </xf>
    <xf numFmtId="1" fontId="5" fillId="2" borderId="7" xfId="0" applyNumberFormat="1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164" fontId="17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/>
    </xf>
    <xf numFmtId="3" fontId="17" fillId="0" borderId="7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164" fontId="17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164" fontId="2" fillId="0" borderId="12" xfId="0" applyNumberFormat="1" applyFont="1" applyBorder="1" applyAlignment="1">
      <alignment horizontal="left" vertical="center"/>
    </xf>
    <xf numFmtId="49" fontId="15" fillId="0" borderId="1" xfId="1" applyNumberFormat="1" applyFont="1" applyFill="1" applyBorder="1" applyAlignment="1" applyProtection="1">
      <alignment vertical="center" wrapText="1"/>
      <protection locked="0"/>
    </xf>
    <xf numFmtId="49" fontId="16" fillId="0" borderId="1" xfId="1" applyNumberFormat="1" applyFont="1" applyFill="1" applyBorder="1" applyAlignment="1" applyProtection="1">
      <alignment horizontal="left" vertical="center" wrapText="1"/>
      <protection locked="0"/>
    </xf>
    <xf numFmtId="1" fontId="16" fillId="0" borderId="1" xfId="1" applyNumberFormat="1" applyFont="1" applyFill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zoomScale="70" zoomScaleNormal="70" workbookViewId="0">
      <selection activeCell="F159" sqref="F159"/>
    </sheetView>
  </sheetViews>
  <sheetFormatPr defaultColWidth="9.1796875" defaultRowHeight="14.5" x14ac:dyDescent="0.35"/>
  <cols>
    <col min="1" max="1" width="66" style="8" customWidth="1"/>
    <col min="2" max="2" width="23.453125" style="25" bestFit="1" customWidth="1"/>
    <col min="3" max="3" width="13" style="25" hidden="1" customWidth="1"/>
    <col min="4" max="4" width="3.54296875" style="25" hidden="1" customWidth="1"/>
    <col min="5" max="5" width="22.453125" style="43" bestFit="1" customWidth="1"/>
    <col min="6" max="6" width="14.54296875" style="44" bestFit="1" customWidth="1"/>
    <col min="7" max="7" width="14.81640625" style="44" bestFit="1" customWidth="1"/>
    <col min="8" max="8" width="238.453125" style="8" bestFit="1" customWidth="1"/>
    <col min="9" max="16384" width="9.1796875" style="8"/>
  </cols>
  <sheetData>
    <row r="1" spans="1:8" ht="26" x14ac:dyDescent="0.35">
      <c r="A1" s="21" t="s">
        <v>348</v>
      </c>
      <c r="B1" s="24">
        <f>F159+F170</f>
        <v>0</v>
      </c>
      <c r="E1" s="24" t="s">
        <v>352</v>
      </c>
      <c r="F1" s="24">
        <f>B1*0.1</f>
        <v>0</v>
      </c>
      <c r="H1" s="19"/>
    </row>
    <row r="2" spans="1:8" ht="21" x14ac:dyDescent="0.35">
      <c r="A2" s="46" t="s">
        <v>349</v>
      </c>
      <c r="B2" s="47">
        <f>F170</f>
        <v>0</v>
      </c>
      <c r="C2" s="48"/>
      <c r="D2" s="50"/>
      <c r="E2" s="53"/>
      <c r="F2" s="53"/>
      <c r="G2" s="54"/>
      <c r="H2" s="22"/>
    </row>
    <row r="3" spans="1:8" ht="21" x14ac:dyDescent="0.35">
      <c r="A3" s="46" t="s">
        <v>347</v>
      </c>
      <c r="B3" s="47">
        <f>F159</f>
        <v>0</v>
      </c>
      <c r="C3" s="48"/>
      <c r="D3" s="50"/>
      <c r="E3" s="55"/>
      <c r="F3" s="56"/>
      <c r="G3" s="57"/>
    </row>
    <row r="4" spans="1:8" ht="21" x14ac:dyDescent="0.35">
      <c r="A4" s="46" t="s">
        <v>377</v>
      </c>
      <c r="B4" s="49">
        <f>SUM(D12:D158)/B6</f>
        <v>0</v>
      </c>
      <c r="C4" s="48"/>
      <c r="D4" s="51"/>
      <c r="E4" s="58"/>
      <c r="F4" s="59"/>
      <c r="G4" s="7"/>
    </row>
    <row r="5" spans="1:8" ht="21" x14ac:dyDescent="0.35">
      <c r="A5" s="46" t="s">
        <v>351</v>
      </c>
      <c r="B5" s="47">
        <f>B3/B6</f>
        <v>0</v>
      </c>
      <c r="C5" s="48"/>
      <c r="D5" s="51"/>
      <c r="E5" s="58"/>
      <c r="F5" s="60"/>
      <c r="G5" s="7"/>
    </row>
    <row r="6" spans="1:8" ht="21" x14ac:dyDescent="0.35">
      <c r="A6" s="49" t="s">
        <v>350</v>
      </c>
      <c r="B6" s="49">
        <v>20</v>
      </c>
      <c r="D6" s="52"/>
      <c r="E6" s="61"/>
      <c r="F6" s="62"/>
      <c r="G6" s="7"/>
    </row>
    <row r="7" spans="1:8" s="10" customFormat="1" ht="23.5" x14ac:dyDescent="0.35">
      <c r="A7" s="23" t="s">
        <v>0</v>
      </c>
      <c r="B7" s="26" t="s">
        <v>1</v>
      </c>
      <c r="C7" s="26"/>
      <c r="D7" s="26"/>
      <c r="E7" s="26" t="s">
        <v>2</v>
      </c>
      <c r="F7" s="27" t="s">
        <v>3</v>
      </c>
      <c r="G7" s="27" t="s">
        <v>4</v>
      </c>
      <c r="H7" s="9"/>
    </row>
    <row r="8" spans="1:8" ht="21" x14ac:dyDescent="0.35">
      <c r="A8" s="1" t="s">
        <v>5</v>
      </c>
      <c r="B8" s="28"/>
      <c r="C8" s="28"/>
      <c r="D8" s="29"/>
      <c r="E8" s="29"/>
      <c r="F8" s="30"/>
      <c r="G8" s="31"/>
      <c r="H8" s="11"/>
    </row>
    <row r="9" spans="1:8" ht="21.75" customHeight="1" x14ac:dyDescent="0.35">
      <c r="A9" s="2" t="s">
        <v>6</v>
      </c>
      <c r="B9" s="12" t="s">
        <v>7</v>
      </c>
      <c r="C9" s="12">
        <v>5300</v>
      </c>
      <c r="D9" s="32">
        <f>C9*G9</f>
        <v>0</v>
      </c>
      <c r="E9" s="33" t="s">
        <v>8</v>
      </c>
      <c r="F9" s="33">
        <f>E9*G9</f>
        <v>0</v>
      </c>
      <c r="G9" s="34"/>
      <c r="H9" s="14" t="s">
        <v>9</v>
      </c>
    </row>
    <row r="10" spans="1:8" ht="21.75" customHeight="1" x14ac:dyDescent="0.35">
      <c r="A10" s="2" t="s">
        <v>338</v>
      </c>
      <c r="B10" s="12" t="s">
        <v>10</v>
      </c>
      <c r="C10" s="12">
        <v>1640</v>
      </c>
      <c r="D10" s="32">
        <f>C10*G10</f>
        <v>0</v>
      </c>
      <c r="E10" s="33" t="s">
        <v>11</v>
      </c>
      <c r="F10" s="33">
        <f>E10*G10</f>
        <v>0</v>
      </c>
      <c r="G10" s="34"/>
      <c r="H10" s="14" t="s">
        <v>12</v>
      </c>
    </row>
    <row r="11" spans="1:8" ht="21.75" customHeight="1" x14ac:dyDescent="0.35">
      <c r="A11" s="3" t="s">
        <v>19</v>
      </c>
      <c r="B11" s="12" t="s">
        <v>20</v>
      </c>
      <c r="C11" s="12">
        <v>2000</v>
      </c>
      <c r="D11" s="32">
        <f>C11*G11</f>
        <v>0</v>
      </c>
      <c r="E11" s="35">
        <v>8000</v>
      </c>
      <c r="F11" s="33">
        <f>E11*G11</f>
        <v>0</v>
      </c>
      <c r="G11" s="34"/>
      <c r="H11" s="14" t="s">
        <v>21</v>
      </c>
    </row>
    <row r="12" spans="1:8" ht="37" x14ac:dyDescent="0.35">
      <c r="A12" s="2" t="s">
        <v>13</v>
      </c>
      <c r="B12" s="12" t="s">
        <v>14</v>
      </c>
      <c r="C12" s="12">
        <v>2200</v>
      </c>
      <c r="D12" s="32">
        <f>C12*G12</f>
        <v>0</v>
      </c>
      <c r="E12" s="33">
        <v>6900</v>
      </c>
      <c r="F12" s="33">
        <f t="shared" ref="F12:F14" si="0">E12*G12</f>
        <v>0</v>
      </c>
      <c r="G12" s="34"/>
      <c r="H12" s="13" t="s">
        <v>15</v>
      </c>
    </row>
    <row r="13" spans="1:8" ht="21.75" customHeight="1" x14ac:dyDescent="0.35">
      <c r="A13" s="2" t="s">
        <v>16</v>
      </c>
      <c r="B13" s="12" t="s">
        <v>17</v>
      </c>
      <c r="C13" s="12">
        <v>2400</v>
      </c>
      <c r="D13" s="32">
        <f t="shared" ref="D13:D56" si="1">C13*G13</f>
        <v>0</v>
      </c>
      <c r="E13" s="33">
        <v>11000</v>
      </c>
      <c r="F13" s="33">
        <f t="shared" si="0"/>
        <v>0</v>
      </c>
      <c r="G13" s="34"/>
      <c r="H13" s="14" t="s">
        <v>18</v>
      </c>
    </row>
    <row r="14" spans="1:8" ht="21.75" customHeight="1" x14ac:dyDescent="0.35">
      <c r="A14" s="2" t="s">
        <v>22</v>
      </c>
      <c r="B14" s="12" t="s">
        <v>23</v>
      </c>
      <c r="C14" s="12">
        <v>2500</v>
      </c>
      <c r="D14" s="32">
        <f t="shared" si="1"/>
        <v>0</v>
      </c>
      <c r="E14" s="33">
        <v>12500</v>
      </c>
      <c r="F14" s="33">
        <f t="shared" si="0"/>
        <v>0</v>
      </c>
      <c r="G14" s="34"/>
      <c r="H14" s="14" t="s">
        <v>24</v>
      </c>
    </row>
    <row r="15" spans="1:8" ht="21.75" customHeight="1" x14ac:dyDescent="0.35">
      <c r="A15" s="4" t="s">
        <v>25</v>
      </c>
      <c r="B15" s="15"/>
      <c r="C15" s="15"/>
      <c r="D15" s="32">
        <f t="shared" si="1"/>
        <v>0</v>
      </c>
      <c r="E15" s="36"/>
      <c r="F15" s="37"/>
      <c r="G15" s="38"/>
      <c r="H15" s="16"/>
    </row>
    <row r="16" spans="1:8" ht="21.75" customHeight="1" x14ac:dyDescent="0.35">
      <c r="A16" s="2" t="s">
        <v>26</v>
      </c>
      <c r="B16" s="12" t="s">
        <v>27</v>
      </c>
      <c r="C16" s="12">
        <v>40</v>
      </c>
      <c r="D16" s="32">
        <f t="shared" si="1"/>
        <v>0</v>
      </c>
      <c r="E16" s="39">
        <v>250</v>
      </c>
      <c r="F16" s="39">
        <f t="shared" ref="F16:F30" si="2">E16*G16</f>
        <v>0</v>
      </c>
      <c r="G16" s="34"/>
      <c r="H16" s="14" t="s">
        <v>28</v>
      </c>
    </row>
    <row r="17" spans="1:8" ht="21.75" customHeight="1" x14ac:dyDescent="0.35">
      <c r="A17" s="2" t="s">
        <v>29</v>
      </c>
      <c r="B17" s="12" t="s">
        <v>27</v>
      </c>
      <c r="C17" s="12">
        <v>40</v>
      </c>
      <c r="D17" s="32">
        <f t="shared" si="1"/>
        <v>0</v>
      </c>
      <c r="E17" s="39">
        <v>230</v>
      </c>
      <c r="F17" s="39">
        <f t="shared" si="2"/>
        <v>0</v>
      </c>
      <c r="G17" s="34"/>
      <c r="H17" s="14" t="s">
        <v>30</v>
      </c>
    </row>
    <row r="18" spans="1:8" ht="21.75" customHeight="1" x14ac:dyDescent="0.35">
      <c r="A18" s="2" t="s">
        <v>31</v>
      </c>
      <c r="B18" s="12" t="s">
        <v>32</v>
      </c>
      <c r="C18" s="12">
        <v>50</v>
      </c>
      <c r="D18" s="32">
        <f t="shared" si="1"/>
        <v>0</v>
      </c>
      <c r="E18" s="39">
        <v>250</v>
      </c>
      <c r="F18" s="39">
        <f t="shared" si="2"/>
        <v>0</v>
      </c>
      <c r="G18" s="34"/>
      <c r="H18" s="14" t="s">
        <v>33</v>
      </c>
    </row>
    <row r="19" spans="1:8" s="10" customFormat="1" ht="21.75" customHeight="1" x14ac:dyDescent="0.35">
      <c r="A19" s="2" t="s">
        <v>34</v>
      </c>
      <c r="B19" s="12" t="s">
        <v>27</v>
      </c>
      <c r="C19" s="12">
        <v>40</v>
      </c>
      <c r="D19" s="32">
        <f t="shared" si="1"/>
        <v>0</v>
      </c>
      <c r="E19" s="39">
        <v>250</v>
      </c>
      <c r="F19" s="39">
        <f t="shared" si="2"/>
        <v>0</v>
      </c>
      <c r="G19" s="34"/>
      <c r="H19" s="14" t="s">
        <v>35</v>
      </c>
    </row>
    <row r="20" spans="1:8" s="10" customFormat="1" ht="21.75" customHeight="1" x14ac:dyDescent="0.35">
      <c r="A20" s="2" t="s">
        <v>36</v>
      </c>
      <c r="B20" s="12" t="s">
        <v>27</v>
      </c>
      <c r="C20" s="12">
        <v>40</v>
      </c>
      <c r="D20" s="32">
        <f t="shared" si="1"/>
        <v>0</v>
      </c>
      <c r="E20" s="39">
        <v>250</v>
      </c>
      <c r="F20" s="39">
        <f t="shared" si="2"/>
        <v>0</v>
      </c>
      <c r="G20" s="34"/>
      <c r="H20" s="14" t="s">
        <v>37</v>
      </c>
    </row>
    <row r="21" spans="1:8" ht="21.75" customHeight="1" x14ac:dyDescent="0.35">
      <c r="A21" s="2" t="s">
        <v>38</v>
      </c>
      <c r="B21" s="12" t="s">
        <v>27</v>
      </c>
      <c r="C21" s="12">
        <v>40</v>
      </c>
      <c r="D21" s="32">
        <f t="shared" si="1"/>
        <v>0</v>
      </c>
      <c r="E21" s="39">
        <v>280</v>
      </c>
      <c r="F21" s="39">
        <f t="shared" si="2"/>
        <v>0</v>
      </c>
      <c r="G21" s="34"/>
      <c r="H21" s="14" t="s">
        <v>39</v>
      </c>
    </row>
    <row r="22" spans="1:8" ht="21.75" customHeight="1" x14ac:dyDescent="0.35">
      <c r="A22" s="2" t="s">
        <v>40</v>
      </c>
      <c r="B22" s="12" t="s">
        <v>27</v>
      </c>
      <c r="C22" s="12">
        <v>40</v>
      </c>
      <c r="D22" s="32">
        <f t="shared" si="1"/>
        <v>0</v>
      </c>
      <c r="E22" s="39">
        <v>280</v>
      </c>
      <c r="F22" s="39">
        <f t="shared" si="2"/>
        <v>0</v>
      </c>
      <c r="G22" s="34"/>
      <c r="H22" s="14" t="s">
        <v>41</v>
      </c>
    </row>
    <row r="23" spans="1:8" ht="21.75" customHeight="1" x14ac:dyDescent="0.35">
      <c r="A23" s="2" t="s">
        <v>42</v>
      </c>
      <c r="B23" s="12" t="s">
        <v>27</v>
      </c>
      <c r="C23" s="12">
        <v>40</v>
      </c>
      <c r="D23" s="32">
        <f t="shared" si="1"/>
        <v>0</v>
      </c>
      <c r="E23" s="39">
        <v>250</v>
      </c>
      <c r="F23" s="39">
        <f t="shared" si="2"/>
        <v>0</v>
      </c>
      <c r="G23" s="34"/>
      <c r="H23" s="14" t="s">
        <v>43</v>
      </c>
    </row>
    <row r="24" spans="1:8" ht="21.75" customHeight="1" x14ac:dyDescent="0.35">
      <c r="A24" s="2" t="s">
        <v>44</v>
      </c>
      <c r="B24" s="12" t="s">
        <v>27</v>
      </c>
      <c r="C24" s="12">
        <v>40</v>
      </c>
      <c r="D24" s="32">
        <f t="shared" si="1"/>
        <v>0</v>
      </c>
      <c r="E24" s="39">
        <v>280</v>
      </c>
      <c r="F24" s="39">
        <f t="shared" si="2"/>
        <v>0</v>
      </c>
      <c r="G24" s="34"/>
      <c r="H24" s="14" t="s">
        <v>45</v>
      </c>
    </row>
    <row r="25" spans="1:8" ht="21.75" customHeight="1" x14ac:dyDescent="0.35">
      <c r="A25" s="2" t="s">
        <v>46</v>
      </c>
      <c r="B25" s="12" t="s">
        <v>27</v>
      </c>
      <c r="C25" s="12">
        <v>40</v>
      </c>
      <c r="D25" s="32">
        <f t="shared" si="1"/>
        <v>0</v>
      </c>
      <c r="E25" s="39">
        <v>300</v>
      </c>
      <c r="F25" s="39">
        <f t="shared" si="2"/>
        <v>0</v>
      </c>
      <c r="G25" s="34"/>
      <c r="H25" s="14" t="s">
        <v>47</v>
      </c>
    </row>
    <row r="26" spans="1:8" ht="21.75" customHeight="1" x14ac:dyDescent="0.35">
      <c r="A26" s="2" t="s">
        <v>48</v>
      </c>
      <c r="B26" s="12" t="s">
        <v>27</v>
      </c>
      <c r="C26" s="12">
        <v>40</v>
      </c>
      <c r="D26" s="32">
        <f t="shared" si="1"/>
        <v>0</v>
      </c>
      <c r="E26" s="39">
        <v>280</v>
      </c>
      <c r="F26" s="39">
        <f t="shared" si="2"/>
        <v>0</v>
      </c>
      <c r="G26" s="34"/>
      <c r="H26" s="14" t="s">
        <v>49</v>
      </c>
    </row>
    <row r="27" spans="1:8" ht="21.75" customHeight="1" x14ac:dyDescent="0.35">
      <c r="A27" s="2" t="s">
        <v>50</v>
      </c>
      <c r="B27" s="12" t="s">
        <v>27</v>
      </c>
      <c r="C27" s="12">
        <v>40</v>
      </c>
      <c r="D27" s="32">
        <f t="shared" si="1"/>
        <v>0</v>
      </c>
      <c r="E27" s="39">
        <v>280</v>
      </c>
      <c r="F27" s="39">
        <f t="shared" si="2"/>
        <v>0</v>
      </c>
      <c r="G27" s="34"/>
      <c r="H27" s="14" t="s">
        <v>51</v>
      </c>
    </row>
    <row r="28" spans="1:8" ht="21.75" customHeight="1" x14ac:dyDescent="0.35">
      <c r="A28" s="2" t="s">
        <v>52</v>
      </c>
      <c r="B28" s="12" t="s">
        <v>27</v>
      </c>
      <c r="C28" s="12">
        <v>40</v>
      </c>
      <c r="D28" s="32">
        <f t="shared" si="1"/>
        <v>0</v>
      </c>
      <c r="E28" s="39">
        <v>340</v>
      </c>
      <c r="F28" s="39">
        <f t="shared" si="2"/>
        <v>0</v>
      </c>
      <c r="G28" s="34"/>
      <c r="H28" s="14" t="s">
        <v>53</v>
      </c>
    </row>
    <row r="29" spans="1:8" ht="21.75" customHeight="1" x14ac:dyDescent="0.35">
      <c r="A29" s="2" t="s">
        <v>54</v>
      </c>
      <c r="B29" s="12" t="s">
        <v>27</v>
      </c>
      <c r="C29" s="12">
        <v>40</v>
      </c>
      <c r="D29" s="32">
        <f t="shared" si="1"/>
        <v>0</v>
      </c>
      <c r="E29" s="39">
        <v>250</v>
      </c>
      <c r="F29" s="39">
        <f t="shared" si="2"/>
        <v>0</v>
      </c>
      <c r="G29" s="34"/>
      <c r="H29" s="14" t="s">
        <v>55</v>
      </c>
    </row>
    <row r="30" spans="1:8" ht="21.75" customHeight="1" x14ac:dyDescent="0.35">
      <c r="A30" s="2" t="s">
        <v>345</v>
      </c>
      <c r="B30" s="12" t="s">
        <v>27</v>
      </c>
      <c r="C30" s="12">
        <v>40</v>
      </c>
      <c r="D30" s="32">
        <f t="shared" si="1"/>
        <v>0</v>
      </c>
      <c r="E30" s="39">
        <v>250</v>
      </c>
      <c r="F30" s="39">
        <f t="shared" si="2"/>
        <v>0</v>
      </c>
      <c r="G30" s="34"/>
      <c r="H30" s="14" t="s">
        <v>56</v>
      </c>
    </row>
    <row r="31" spans="1:8" ht="21.75" customHeight="1" x14ac:dyDescent="0.35">
      <c r="A31" s="5" t="s">
        <v>57</v>
      </c>
      <c r="B31" s="15"/>
      <c r="C31" s="15"/>
      <c r="D31" s="32">
        <f t="shared" si="1"/>
        <v>0</v>
      </c>
      <c r="E31" s="37"/>
      <c r="F31" s="37"/>
      <c r="G31" s="38"/>
      <c r="H31" s="16"/>
    </row>
    <row r="32" spans="1:8" s="10" customFormat="1" ht="21.75" customHeight="1" x14ac:dyDescent="0.35">
      <c r="A32" s="2" t="s">
        <v>356</v>
      </c>
      <c r="B32" s="12" t="s">
        <v>58</v>
      </c>
      <c r="C32" s="12">
        <v>180</v>
      </c>
      <c r="D32" s="32">
        <f t="shared" ref="D32:D55" si="3">C32*G32</f>
        <v>0</v>
      </c>
      <c r="E32" s="39">
        <v>790</v>
      </c>
      <c r="F32" s="39">
        <f t="shared" ref="F32:F55" si="4">E32*G32</f>
        <v>0</v>
      </c>
      <c r="G32" s="34"/>
      <c r="H32" s="14" t="s">
        <v>62</v>
      </c>
    </row>
    <row r="33" spans="1:8" s="10" customFormat="1" ht="21.75" customHeight="1" x14ac:dyDescent="0.35">
      <c r="A33" s="2" t="s">
        <v>357</v>
      </c>
      <c r="B33" s="12" t="s">
        <v>63</v>
      </c>
      <c r="C33" s="12">
        <v>150</v>
      </c>
      <c r="D33" s="32">
        <f t="shared" si="3"/>
        <v>0</v>
      </c>
      <c r="E33" s="39">
        <v>850</v>
      </c>
      <c r="F33" s="39">
        <f t="shared" si="4"/>
        <v>0</v>
      </c>
      <c r="G33" s="34"/>
      <c r="H33" s="14" t="s">
        <v>296</v>
      </c>
    </row>
    <row r="34" spans="1:8" s="10" customFormat="1" ht="21.75" customHeight="1" x14ac:dyDescent="0.35">
      <c r="A34" s="2" t="s">
        <v>360</v>
      </c>
      <c r="B34" s="12" t="s">
        <v>58</v>
      </c>
      <c r="C34" s="12">
        <v>150</v>
      </c>
      <c r="D34" s="32">
        <f t="shared" si="3"/>
        <v>0</v>
      </c>
      <c r="E34" s="39">
        <v>750</v>
      </c>
      <c r="F34" s="39">
        <f t="shared" si="4"/>
        <v>0</v>
      </c>
      <c r="G34" s="34"/>
      <c r="H34" s="14" t="s">
        <v>67</v>
      </c>
    </row>
    <row r="35" spans="1:8" s="10" customFormat="1" ht="21.75" customHeight="1" x14ac:dyDescent="0.35">
      <c r="A35" s="2" t="s">
        <v>363</v>
      </c>
      <c r="B35" s="12" t="s">
        <v>58</v>
      </c>
      <c r="C35" s="12">
        <v>180</v>
      </c>
      <c r="D35" s="32">
        <f t="shared" si="3"/>
        <v>0</v>
      </c>
      <c r="E35" s="39">
        <v>660</v>
      </c>
      <c r="F35" s="39">
        <f t="shared" si="4"/>
        <v>0</v>
      </c>
      <c r="G35" s="34"/>
      <c r="H35" s="14" t="s">
        <v>72</v>
      </c>
    </row>
    <row r="36" spans="1:8" s="10" customFormat="1" ht="21.75" customHeight="1" x14ac:dyDescent="0.35">
      <c r="A36" s="2" t="s">
        <v>368</v>
      </c>
      <c r="B36" s="12" t="s">
        <v>63</v>
      </c>
      <c r="C36" s="12">
        <v>130</v>
      </c>
      <c r="D36" s="32">
        <f t="shared" si="3"/>
        <v>0</v>
      </c>
      <c r="E36" s="39">
        <v>650</v>
      </c>
      <c r="F36" s="39">
        <f t="shared" si="4"/>
        <v>0</v>
      </c>
      <c r="G36" s="34"/>
      <c r="H36" s="14" t="s">
        <v>78</v>
      </c>
    </row>
    <row r="37" spans="1:8" s="10" customFormat="1" ht="21.75" customHeight="1" x14ac:dyDescent="0.35">
      <c r="A37" s="2" t="s">
        <v>369</v>
      </c>
      <c r="B37" s="12" t="s">
        <v>58</v>
      </c>
      <c r="C37" s="12">
        <v>180</v>
      </c>
      <c r="D37" s="32">
        <f t="shared" si="3"/>
        <v>0</v>
      </c>
      <c r="E37" s="39">
        <v>750</v>
      </c>
      <c r="F37" s="39">
        <f t="shared" si="4"/>
        <v>0</v>
      </c>
      <c r="G37" s="34"/>
      <c r="H37" s="14" t="s">
        <v>64</v>
      </c>
    </row>
    <row r="38" spans="1:8" s="10" customFormat="1" ht="21.75" customHeight="1" x14ac:dyDescent="0.35">
      <c r="A38" s="2" t="s">
        <v>370</v>
      </c>
      <c r="B38" s="12" t="s">
        <v>60</v>
      </c>
      <c r="C38" s="12">
        <v>200</v>
      </c>
      <c r="D38" s="32">
        <f t="shared" si="3"/>
        <v>0</v>
      </c>
      <c r="E38" s="39">
        <v>670</v>
      </c>
      <c r="F38" s="39">
        <f t="shared" si="4"/>
        <v>0</v>
      </c>
      <c r="G38" s="34"/>
      <c r="H38" s="14" t="s">
        <v>79</v>
      </c>
    </row>
    <row r="39" spans="1:8" s="10" customFormat="1" ht="21.75" customHeight="1" x14ac:dyDescent="0.35">
      <c r="A39" s="2" t="s">
        <v>373</v>
      </c>
      <c r="B39" s="12" t="s">
        <v>58</v>
      </c>
      <c r="C39" s="12">
        <v>180</v>
      </c>
      <c r="D39" s="32">
        <f t="shared" si="3"/>
        <v>0</v>
      </c>
      <c r="E39" s="39">
        <v>770</v>
      </c>
      <c r="F39" s="39">
        <f t="shared" si="4"/>
        <v>0</v>
      </c>
      <c r="G39" s="34"/>
      <c r="H39" s="14" t="s">
        <v>82</v>
      </c>
    </row>
    <row r="40" spans="1:8" s="10" customFormat="1" ht="21.75" customHeight="1" x14ac:dyDescent="0.35">
      <c r="A40" s="2" t="s">
        <v>374</v>
      </c>
      <c r="B40" s="12" t="s">
        <v>60</v>
      </c>
      <c r="C40" s="12">
        <v>150</v>
      </c>
      <c r="D40" s="32">
        <f t="shared" si="3"/>
        <v>0</v>
      </c>
      <c r="E40" s="39">
        <v>850</v>
      </c>
      <c r="F40" s="39">
        <f t="shared" si="4"/>
        <v>0</v>
      </c>
      <c r="G40" s="34"/>
      <c r="H40" s="14" t="s">
        <v>83</v>
      </c>
    </row>
    <row r="41" spans="1:8" s="10" customFormat="1" ht="21.75" customHeight="1" x14ac:dyDescent="0.35">
      <c r="A41" s="2" t="s">
        <v>375</v>
      </c>
      <c r="B41" s="12" t="s">
        <v>84</v>
      </c>
      <c r="C41" s="12">
        <v>250</v>
      </c>
      <c r="D41" s="32">
        <f t="shared" si="3"/>
        <v>0</v>
      </c>
      <c r="E41" s="39">
        <v>700</v>
      </c>
      <c r="F41" s="39">
        <f t="shared" si="4"/>
        <v>0</v>
      </c>
      <c r="G41" s="34"/>
      <c r="H41" s="14" t="s">
        <v>86</v>
      </c>
    </row>
    <row r="42" spans="1:8" s="10" customFormat="1" ht="21.75" customHeight="1" x14ac:dyDescent="0.35">
      <c r="A42" s="2" t="s">
        <v>354</v>
      </c>
      <c r="B42" s="12" t="s">
        <v>60</v>
      </c>
      <c r="C42" s="12">
        <v>200</v>
      </c>
      <c r="D42" s="32">
        <f t="shared" si="3"/>
        <v>0</v>
      </c>
      <c r="E42" s="39">
        <v>450</v>
      </c>
      <c r="F42" s="39">
        <f t="shared" si="4"/>
        <v>0</v>
      </c>
      <c r="G42" s="34"/>
      <c r="H42" s="14" t="s">
        <v>61</v>
      </c>
    </row>
    <row r="43" spans="1:8" s="10" customFormat="1" ht="21.75" customHeight="1" x14ac:dyDescent="0.35">
      <c r="A43" s="2" t="s">
        <v>355</v>
      </c>
      <c r="B43" s="12" t="s">
        <v>60</v>
      </c>
      <c r="C43" s="12">
        <v>200</v>
      </c>
      <c r="D43" s="32">
        <f t="shared" si="3"/>
        <v>0</v>
      </c>
      <c r="E43" s="39">
        <v>550</v>
      </c>
      <c r="F43" s="39">
        <f t="shared" si="4"/>
        <v>0</v>
      </c>
      <c r="G43" s="34"/>
      <c r="H43" s="14" t="s">
        <v>297</v>
      </c>
    </row>
    <row r="44" spans="1:8" s="10" customFormat="1" ht="21.75" customHeight="1" x14ac:dyDescent="0.35">
      <c r="A44" s="2" t="s">
        <v>358</v>
      </c>
      <c r="B44" s="12" t="s">
        <v>58</v>
      </c>
      <c r="C44" s="12">
        <v>180</v>
      </c>
      <c r="D44" s="32">
        <f t="shared" si="3"/>
        <v>0</v>
      </c>
      <c r="E44" s="39">
        <v>580</v>
      </c>
      <c r="F44" s="39">
        <f t="shared" si="4"/>
        <v>0</v>
      </c>
      <c r="G44" s="34"/>
      <c r="H44" s="14" t="s">
        <v>65</v>
      </c>
    </row>
    <row r="45" spans="1:8" s="10" customFormat="1" ht="21.75" customHeight="1" x14ac:dyDescent="0.35">
      <c r="A45" s="2" t="s">
        <v>359</v>
      </c>
      <c r="B45" s="12" t="s">
        <v>58</v>
      </c>
      <c r="C45" s="12">
        <v>150</v>
      </c>
      <c r="D45" s="32">
        <f t="shared" si="3"/>
        <v>0</v>
      </c>
      <c r="E45" s="39">
        <v>550</v>
      </c>
      <c r="F45" s="39">
        <f t="shared" si="4"/>
        <v>0</v>
      </c>
      <c r="G45" s="34"/>
      <c r="H45" s="14" t="s">
        <v>66</v>
      </c>
    </row>
    <row r="46" spans="1:8" s="10" customFormat="1" ht="18.5" x14ac:dyDescent="0.35">
      <c r="A46" s="2" t="s">
        <v>353</v>
      </c>
      <c r="B46" s="12" t="s">
        <v>60</v>
      </c>
      <c r="C46" s="12">
        <v>180</v>
      </c>
      <c r="D46" s="32">
        <f t="shared" si="3"/>
        <v>0</v>
      </c>
      <c r="E46" s="39">
        <v>650</v>
      </c>
      <c r="F46" s="39">
        <f t="shared" si="4"/>
        <v>0</v>
      </c>
      <c r="G46" s="34"/>
      <c r="H46" s="14" t="s">
        <v>59</v>
      </c>
    </row>
    <row r="47" spans="1:8" s="10" customFormat="1" ht="21.75" customHeight="1" x14ac:dyDescent="0.35">
      <c r="A47" s="2" t="s">
        <v>361</v>
      </c>
      <c r="B47" s="12" t="s">
        <v>60</v>
      </c>
      <c r="C47" s="12">
        <v>200</v>
      </c>
      <c r="D47" s="32">
        <f t="shared" si="3"/>
        <v>0</v>
      </c>
      <c r="E47" s="39">
        <v>540</v>
      </c>
      <c r="F47" s="39">
        <f t="shared" si="4"/>
        <v>0</v>
      </c>
      <c r="G47" s="34"/>
      <c r="H47" s="14" t="s">
        <v>69</v>
      </c>
    </row>
    <row r="48" spans="1:8" s="10" customFormat="1" ht="21.75" customHeight="1" x14ac:dyDescent="0.35">
      <c r="A48" s="2" t="s">
        <v>362</v>
      </c>
      <c r="B48" s="12" t="s">
        <v>60</v>
      </c>
      <c r="C48" s="12">
        <v>200</v>
      </c>
      <c r="D48" s="32">
        <f t="shared" si="3"/>
        <v>0</v>
      </c>
      <c r="E48" s="39">
        <v>590</v>
      </c>
      <c r="F48" s="39">
        <f t="shared" si="4"/>
        <v>0</v>
      </c>
      <c r="G48" s="34"/>
      <c r="H48" s="14" t="s">
        <v>71</v>
      </c>
    </row>
    <row r="49" spans="1:8" s="10" customFormat="1" ht="21.75" customHeight="1" x14ac:dyDescent="0.35">
      <c r="A49" s="2" t="s">
        <v>364</v>
      </c>
      <c r="B49" s="12" t="s">
        <v>60</v>
      </c>
      <c r="C49" s="12">
        <v>180</v>
      </c>
      <c r="D49" s="32">
        <f t="shared" si="3"/>
        <v>0</v>
      </c>
      <c r="E49" s="39">
        <v>550</v>
      </c>
      <c r="F49" s="39">
        <f t="shared" si="4"/>
        <v>0</v>
      </c>
      <c r="G49" s="34"/>
      <c r="H49" s="14" t="s">
        <v>73</v>
      </c>
    </row>
    <row r="50" spans="1:8" s="10" customFormat="1" ht="21.75" customHeight="1" x14ac:dyDescent="0.35">
      <c r="A50" s="3" t="s">
        <v>365</v>
      </c>
      <c r="B50" s="12" t="s">
        <v>60</v>
      </c>
      <c r="C50" s="12">
        <v>200</v>
      </c>
      <c r="D50" s="32">
        <f t="shared" si="3"/>
        <v>0</v>
      </c>
      <c r="E50" s="40">
        <v>640</v>
      </c>
      <c r="F50" s="39">
        <f t="shared" si="4"/>
        <v>0</v>
      </c>
      <c r="G50" s="34"/>
      <c r="H50" s="14" t="s">
        <v>74</v>
      </c>
    </row>
    <row r="51" spans="1:8" s="10" customFormat="1" ht="21.75" customHeight="1" x14ac:dyDescent="0.35">
      <c r="A51" s="2" t="s">
        <v>366</v>
      </c>
      <c r="B51" s="12" t="s">
        <v>60</v>
      </c>
      <c r="C51" s="12">
        <v>200</v>
      </c>
      <c r="D51" s="32">
        <f t="shared" si="3"/>
        <v>0</v>
      </c>
      <c r="E51" s="39">
        <v>450</v>
      </c>
      <c r="F51" s="39">
        <f t="shared" si="4"/>
        <v>0</v>
      </c>
      <c r="G51" s="34"/>
      <c r="H51" s="14" t="s">
        <v>75</v>
      </c>
    </row>
    <row r="52" spans="1:8" s="10" customFormat="1" ht="37" x14ac:dyDescent="0.35">
      <c r="A52" s="2" t="s">
        <v>367</v>
      </c>
      <c r="B52" s="12" t="s">
        <v>58</v>
      </c>
      <c r="C52" s="12">
        <v>180</v>
      </c>
      <c r="D52" s="32">
        <f t="shared" si="3"/>
        <v>0</v>
      </c>
      <c r="E52" s="39">
        <v>700</v>
      </c>
      <c r="F52" s="39">
        <f t="shared" si="4"/>
        <v>0</v>
      </c>
      <c r="G52" s="34"/>
      <c r="H52" s="14" t="s">
        <v>76</v>
      </c>
    </row>
    <row r="53" spans="1:8" s="10" customFormat="1" ht="21.75" customHeight="1" x14ac:dyDescent="0.35">
      <c r="A53" s="2" t="s">
        <v>371</v>
      </c>
      <c r="B53" s="12" t="s">
        <v>58</v>
      </c>
      <c r="C53" s="12">
        <v>150</v>
      </c>
      <c r="D53" s="32">
        <f t="shared" si="3"/>
        <v>0</v>
      </c>
      <c r="E53" s="39">
        <v>680</v>
      </c>
      <c r="F53" s="39">
        <f t="shared" si="4"/>
        <v>0</v>
      </c>
      <c r="G53" s="34"/>
      <c r="H53" s="14" t="s">
        <v>80</v>
      </c>
    </row>
    <row r="54" spans="1:8" s="10" customFormat="1" ht="21.75" customHeight="1" x14ac:dyDescent="0.35">
      <c r="A54" s="2" t="s">
        <v>372</v>
      </c>
      <c r="B54" s="12" t="s">
        <v>60</v>
      </c>
      <c r="C54" s="12">
        <v>180</v>
      </c>
      <c r="D54" s="32">
        <f t="shared" si="3"/>
        <v>0</v>
      </c>
      <c r="E54" s="39">
        <v>760</v>
      </c>
      <c r="F54" s="39">
        <f t="shared" si="4"/>
        <v>0</v>
      </c>
      <c r="G54" s="34"/>
      <c r="H54" s="14" t="s">
        <v>81</v>
      </c>
    </row>
    <row r="55" spans="1:8" s="10" customFormat="1" ht="21.75" customHeight="1" x14ac:dyDescent="0.35">
      <c r="A55" s="2" t="s">
        <v>376</v>
      </c>
      <c r="B55" s="12" t="s">
        <v>84</v>
      </c>
      <c r="C55" s="12">
        <v>250</v>
      </c>
      <c r="D55" s="32">
        <f t="shared" si="3"/>
        <v>0</v>
      </c>
      <c r="E55" s="39">
        <v>600</v>
      </c>
      <c r="F55" s="39">
        <f t="shared" si="4"/>
        <v>0</v>
      </c>
      <c r="G55" s="34"/>
      <c r="H55" s="14" t="s">
        <v>85</v>
      </c>
    </row>
    <row r="56" spans="1:8" ht="21.75" customHeight="1" x14ac:dyDescent="0.35">
      <c r="A56" s="5" t="s">
        <v>87</v>
      </c>
      <c r="B56" s="15"/>
      <c r="C56" s="15"/>
      <c r="D56" s="32">
        <f t="shared" si="1"/>
        <v>0</v>
      </c>
      <c r="E56" s="37"/>
      <c r="F56" s="37"/>
      <c r="G56" s="38"/>
      <c r="H56" s="16"/>
    </row>
    <row r="57" spans="1:8" s="10" customFormat="1" ht="18.5" x14ac:dyDescent="0.35">
      <c r="A57" s="2" t="s">
        <v>88</v>
      </c>
      <c r="B57" s="12" t="s">
        <v>89</v>
      </c>
      <c r="C57" s="12">
        <v>50</v>
      </c>
      <c r="D57" s="32">
        <f t="shared" ref="D57:D86" si="5">C57*G57</f>
        <v>0</v>
      </c>
      <c r="E57" s="39">
        <v>320</v>
      </c>
      <c r="F57" s="39">
        <f t="shared" ref="F57:F86" si="6">E57*G57</f>
        <v>0</v>
      </c>
      <c r="G57" s="34"/>
      <c r="H57" s="14" t="s">
        <v>90</v>
      </c>
    </row>
    <row r="58" spans="1:8" s="10" customFormat="1" ht="18.5" x14ac:dyDescent="0.35">
      <c r="A58" s="2" t="s">
        <v>339</v>
      </c>
      <c r="B58" s="12" t="s">
        <v>60</v>
      </c>
      <c r="C58" s="12">
        <v>150</v>
      </c>
      <c r="D58" s="32">
        <f t="shared" si="5"/>
        <v>0</v>
      </c>
      <c r="E58" s="39">
        <v>1250</v>
      </c>
      <c r="F58" s="39">
        <f t="shared" si="6"/>
        <v>0</v>
      </c>
      <c r="G58" s="34"/>
      <c r="H58" s="14" t="s">
        <v>91</v>
      </c>
    </row>
    <row r="59" spans="1:8" s="10" customFormat="1" ht="18.5" x14ac:dyDescent="0.35">
      <c r="A59" s="2" t="s">
        <v>292</v>
      </c>
      <c r="B59" s="12" t="s">
        <v>84</v>
      </c>
      <c r="C59" s="12">
        <v>250</v>
      </c>
      <c r="D59" s="32">
        <f t="shared" si="5"/>
        <v>0</v>
      </c>
      <c r="E59" s="39">
        <v>780</v>
      </c>
      <c r="F59" s="39">
        <f t="shared" si="6"/>
        <v>0</v>
      </c>
      <c r="G59" s="34"/>
      <c r="H59" s="14" t="s">
        <v>98</v>
      </c>
    </row>
    <row r="60" spans="1:8" s="10" customFormat="1" ht="18.5" x14ac:dyDescent="0.35">
      <c r="A60" s="2" t="s">
        <v>95</v>
      </c>
      <c r="B60" s="12" t="s">
        <v>96</v>
      </c>
      <c r="C60" s="12">
        <v>155</v>
      </c>
      <c r="D60" s="32">
        <f t="shared" si="5"/>
        <v>0</v>
      </c>
      <c r="E60" s="33">
        <v>950</v>
      </c>
      <c r="F60" s="33">
        <f t="shared" si="6"/>
        <v>0</v>
      </c>
      <c r="G60" s="34"/>
      <c r="H60" s="14" t="s">
        <v>97</v>
      </c>
    </row>
    <row r="61" spans="1:8" s="10" customFormat="1" ht="18.5" x14ac:dyDescent="0.35">
      <c r="A61" s="2" t="s">
        <v>92</v>
      </c>
      <c r="B61" s="12" t="s">
        <v>93</v>
      </c>
      <c r="C61" s="12">
        <v>100</v>
      </c>
      <c r="D61" s="32">
        <f t="shared" si="5"/>
        <v>0</v>
      </c>
      <c r="E61" s="39">
        <v>600</v>
      </c>
      <c r="F61" s="39">
        <f t="shared" si="6"/>
        <v>0</v>
      </c>
      <c r="G61" s="34"/>
      <c r="H61" s="14" t="s">
        <v>94</v>
      </c>
    </row>
    <row r="62" spans="1:8" s="10" customFormat="1" ht="18.5" x14ac:dyDescent="0.35">
      <c r="A62" s="2" t="s">
        <v>99</v>
      </c>
      <c r="B62" s="12" t="s">
        <v>63</v>
      </c>
      <c r="C62" s="12">
        <v>150</v>
      </c>
      <c r="D62" s="32">
        <f t="shared" si="5"/>
        <v>0</v>
      </c>
      <c r="E62" s="39">
        <v>360</v>
      </c>
      <c r="F62" s="39">
        <f t="shared" si="6"/>
        <v>0</v>
      </c>
      <c r="G62" s="34"/>
      <c r="H62" s="14" t="s">
        <v>100</v>
      </c>
    </row>
    <row r="63" spans="1:8" s="10" customFormat="1" ht="18.5" x14ac:dyDescent="0.35">
      <c r="A63" s="2" t="s">
        <v>101</v>
      </c>
      <c r="B63" s="12" t="s">
        <v>60</v>
      </c>
      <c r="C63" s="12">
        <v>200</v>
      </c>
      <c r="D63" s="32">
        <f t="shared" si="5"/>
        <v>0</v>
      </c>
      <c r="E63" s="39">
        <v>1100</v>
      </c>
      <c r="F63" s="39">
        <f t="shared" si="6"/>
        <v>0</v>
      </c>
      <c r="G63" s="34"/>
      <c r="H63" s="14" t="s">
        <v>336</v>
      </c>
    </row>
    <row r="64" spans="1:8" s="10" customFormat="1" ht="18.5" x14ac:dyDescent="0.35">
      <c r="A64" s="2" t="s">
        <v>316</v>
      </c>
      <c r="B64" s="12" t="s">
        <v>314</v>
      </c>
      <c r="C64" s="12">
        <v>350</v>
      </c>
      <c r="D64" s="32">
        <f t="shared" si="5"/>
        <v>0</v>
      </c>
      <c r="E64" s="39">
        <v>750</v>
      </c>
      <c r="F64" s="39">
        <f t="shared" si="6"/>
        <v>0</v>
      </c>
      <c r="G64" s="34"/>
      <c r="H64" s="14" t="s">
        <v>315</v>
      </c>
    </row>
    <row r="65" spans="1:8" s="10" customFormat="1" ht="18.5" x14ac:dyDescent="0.35">
      <c r="A65" s="2" t="s">
        <v>111</v>
      </c>
      <c r="B65" s="12" t="s">
        <v>58</v>
      </c>
      <c r="C65" s="12">
        <v>180</v>
      </c>
      <c r="D65" s="32">
        <f t="shared" si="5"/>
        <v>0</v>
      </c>
      <c r="E65" s="39">
        <v>550</v>
      </c>
      <c r="F65" s="39">
        <f t="shared" si="6"/>
        <v>0</v>
      </c>
      <c r="G65" s="34"/>
      <c r="H65" s="14" t="s">
        <v>112</v>
      </c>
    </row>
    <row r="66" spans="1:8" s="10" customFormat="1" ht="18.5" x14ac:dyDescent="0.35">
      <c r="A66" s="2" t="s">
        <v>113</v>
      </c>
      <c r="B66" s="12" t="s">
        <v>114</v>
      </c>
      <c r="C66" s="12">
        <v>80</v>
      </c>
      <c r="D66" s="32">
        <f t="shared" si="5"/>
        <v>0</v>
      </c>
      <c r="E66" s="39">
        <v>400</v>
      </c>
      <c r="F66" s="39">
        <f t="shared" si="6"/>
        <v>0</v>
      </c>
      <c r="G66" s="34"/>
      <c r="H66" s="14" t="s">
        <v>115</v>
      </c>
    </row>
    <row r="67" spans="1:8" s="10" customFormat="1" ht="18.5" x14ac:dyDescent="0.35">
      <c r="A67" s="2" t="s">
        <v>342</v>
      </c>
      <c r="B67" s="12" t="s">
        <v>60</v>
      </c>
      <c r="C67" s="12">
        <v>200</v>
      </c>
      <c r="D67" s="32">
        <f t="shared" si="5"/>
        <v>0</v>
      </c>
      <c r="E67" s="39">
        <v>550</v>
      </c>
      <c r="F67" s="39">
        <f t="shared" si="6"/>
        <v>0</v>
      </c>
      <c r="G67" s="34"/>
      <c r="H67" s="14" t="s">
        <v>110</v>
      </c>
    </row>
    <row r="68" spans="1:8" s="10" customFormat="1" ht="18.5" x14ac:dyDescent="0.35">
      <c r="A68" s="2" t="s">
        <v>118</v>
      </c>
      <c r="B68" s="12" t="s">
        <v>63</v>
      </c>
      <c r="C68" s="12">
        <v>100</v>
      </c>
      <c r="D68" s="32">
        <f t="shared" si="5"/>
        <v>0</v>
      </c>
      <c r="E68" s="39">
        <v>400</v>
      </c>
      <c r="F68" s="39">
        <f t="shared" si="6"/>
        <v>0</v>
      </c>
      <c r="G68" s="34"/>
      <c r="H68" s="14" t="s">
        <v>119</v>
      </c>
    </row>
    <row r="69" spans="1:8" s="10" customFormat="1" ht="18.5" x14ac:dyDescent="0.35">
      <c r="A69" s="2" t="s">
        <v>285</v>
      </c>
      <c r="B69" s="12" t="s">
        <v>60</v>
      </c>
      <c r="C69" s="12">
        <v>200</v>
      </c>
      <c r="D69" s="32">
        <f t="shared" si="5"/>
        <v>0</v>
      </c>
      <c r="E69" s="39">
        <v>540</v>
      </c>
      <c r="F69" s="39">
        <f t="shared" si="6"/>
        <v>0</v>
      </c>
      <c r="G69" s="34"/>
      <c r="H69" s="14" t="s">
        <v>70</v>
      </c>
    </row>
    <row r="70" spans="1:8" s="10" customFormat="1" ht="18.5" x14ac:dyDescent="0.35">
      <c r="A70" s="2" t="s">
        <v>341</v>
      </c>
      <c r="B70" s="12" t="s">
        <v>60</v>
      </c>
      <c r="C70" s="12">
        <v>200</v>
      </c>
      <c r="D70" s="32">
        <f t="shared" si="5"/>
        <v>0</v>
      </c>
      <c r="E70" s="39">
        <v>430</v>
      </c>
      <c r="F70" s="39">
        <f t="shared" si="6"/>
        <v>0</v>
      </c>
      <c r="G70" s="34"/>
      <c r="H70" s="14" t="s">
        <v>68</v>
      </c>
    </row>
    <row r="71" spans="1:8" s="10" customFormat="1" ht="18.5" x14ac:dyDescent="0.35">
      <c r="A71" s="2" t="s">
        <v>340</v>
      </c>
      <c r="B71" s="12" t="s">
        <v>60</v>
      </c>
      <c r="C71" s="12">
        <v>200</v>
      </c>
      <c r="D71" s="32">
        <f t="shared" si="5"/>
        <v>0</v>
      </c>
      <c r="E71" s="39">
        <v>950</v>
      </c>
      <c r="F71" s="39">
        <f t="shared" si="6"/>
        <v>0</v>
      </c>
      <c r="G71" s="34"/>
      <c r="H71" s="14" t="s">
        <v>324</v>
      </c>
    </row>
    <row r="72" spans="1:8" s="10" customFormat="1" ht="37" x14ac:dyDescent="0.35">
      <c r="A72" s="2" t="s">
        <v>295</v>
      </c>
      <c r="B72" s="12" t="s">
        <v>60</v>
      </c>
      <c r="C72" s="12">
        <v>200</v>
      </c>
      <c r="D72" s="32">
        <f t="shared" si="5"/>
        <v>0</v>
      </c>
      <c r="E72" s="39">
        <v>1350</v>
      </c>
      <c r="F72" s="39">
        <f t="shared" si="6"/>
        <v>0</v>
      </c>
      <c r="G72" s="34"/>
      <c r="H72" s="14" t="s">
        <v>322</v>
      </c>
    </row>
    <row r="73" spans="1:8" s="10" customFormat="1" ht="18.5" x14ac:dyDescent="0.35">
      <c r="A73" s="2" t="s">
        <v>116</v>
      </c>
      <c r="B73" s="12" t="s">
        <v>106</v>
      </c>
      <c r="C73" s="12">
        <v>60</v>
      </c>
      <c r="D73" s="32">
        <f t="shared" si="5"/>
        <v>0</v>
      </c>
      <c r="E73" s="39">
        <v>320</v>
      </c>
      <c r="F73" s="39">
        <f t="shared" si="6"/>
        <v>0</v>
      </c>
      <c r="G73" s="34"/>
      <c r="H73" s="14" t="s">
        <v>117</v>
      </c>
    </row>
    <row r="74" spans="1:8" s="10" customFormat="1" ht="18.5" x14ac:dyDescent="0.35">
      <c r="A74" s="2" t="s">
        <v>294</v>
      </c>
      <c r="B74" s="12" t="s">
        <v>163</v>
      </c>
      <c r="C74" s="12">
        <v>300</v>
      </c>
      <c r="D74" s="32">
        <f t="shared" si="5"/>
        <v>0</v>
      </c>
      <c r="E74" s="39">
        <v>1900</v>
      </c>
      <c r="F74" s="39">
        <f t="shared" si="6"/>
        <v>0</v>
      </c>
      <c r="G74" s="34"/>
      <c r="H74" s="14" t="s">
        <v>323</v>
      </c>
    </row>
    <row r="75" spans="1:8" s="10" customFormat="1" ht="18.5" x14ac:dyDescent="0.35">
      <c r="A75" s="2" t="s">
        <v>102</v>
      </c>
      <c r="B75" s="12" t="s">
        <v>58</v>
      </c>
      <c r="C75" s="12">
        <v>180</v>
      </c>
      <c r="D75" s="32">
        <f t="shared" si="5"/>
        <v>0</v>
      </c>
      <c r="E75" s="33">
        <v>1400</v>
      </c>
      <c r="F75" s="33">
        <f t="shared" si="6"/>
        <v>0</v>
      </c>
      <c r="G75" s="34"/>
      <c r="H75" s="14" t="s">
        <v>103</v>
      </c>
    </row>
    <row r="76" spans="1:8" s="10" customFormat="1" ht="18.5" x14ac:dyDescent="0.35">
      <c r="A76" s="2" t="s">
        <v>312</v>
      </c>
      <c r="B76" s="12" t="s">
        <v>106</v>
      </c>
      <c r="C76" s="12">
        <v>60</v>
      </c>
      <c r="D76" s="32">
        <f t="shared" si="5"/>
        <v>0</v>
      </c>
      <c r="E76" s="39">
        <v>300</v>
      </c>
      <c r="F76" s="39">
        <f t="shared" si="6"/>
        <v>0</v>
      </c>
      <c r="G76" s="34"/>
      <c r="H76" s="14" t="s">
        <v>107</v>
      </c>
    </row>
    <row r="77" spans="1:8" s="10" customFormat="1" ht="37" x14ac:dyDescent="0.35">
      <c r="A77" s="2" t="s">
        <v>337</v>
      </c>
      <c r="B77" s="12" t="s">
        <v>335</v>
      </c>
      <c r="C77" s="12">
        <v>70</v>
      </c>
      <c r="D77" s="32">
        <f t="shared" si="5"/>
        <v>0</v>
      </c>
      <c r="E77" s="39">
        <v>300</v>
      </c>
      <c r="F77" s="39">
        <f t="shared" si="6"/>
        <v>0</v>
      </c>
      <c r="G77" s="34"/>
      <c r="H77" s="14" t="s">
        <v>334</v>
      </c>
    </row>
    <row r="78" spans="1:8" s="10" customFormat="1" ht="18.5" x14ac:dyDescent="0.35">
      <c r="A78" s="2" t="s">
        <v>313</v>
      </c>
      <c r="B78" s="12" t="s">
        <v>106</v>
      </c>
      <c r="C78" s="12">
        <v>60</v>
      </c>
      <c r="D78" s="32">
        <f t="shared" si="5"/>
        <v>0</v>
      </c>
      <c r="E78" s="39">
        <v>300</v>
      </c>
      <c r="F78" s="39">
        <f t="shared" si="6"/>
        <v>0</v>
      </c>
      <c r="G78" s="34"/>
      <c r="H78" s="14" t="s">
        <v>108</v>
      </c>
    </row>
    <row r="79" spans="1:8" s="10" customFormat="1" ht="18.5" x14ac:dyDescent="0.35">
      <c r="A79" s="2" t="s">
        <v>104</v>
      </c>
      <c r="B79" s="12" t="s">
        <v>63</v>
      </c>
      <c r="C79" s="12">
        <v>150</v>
      </c>
      <c r="D79" s="32">
        <f t="shared" si="5"/>
        <v>0</v>
      </c>
      <c r="E79" s="39">
        <v>700</v>
      </c>
      <c r="F79" s="39">
        <f t="shared" si="6"/>
        <v>0</v>
      </c>
      <c r="G79" s="34"/>
      <c r="H79" s="14" t="s">
        <v>105</v>
      </c>
    </row>
    <row r="80" spans="1:8" s="10" customFormat="1" ht="18.5" x14ac:dyDescent="0.35">
      <c r="A80" s="2" t="s">
        <v>293</v>
      </c>
      <c r="B80" s="12" t="s">
        <v>93</v>
      </c>
      <c r="C80" s="12">
        <v>60</v>
      </c>
      <c r="D80" s="32">
        <f t="shared" si="5"/>
        <v>0</v>
      </c>
      <c r="E80" s="39">
        <v>450</v>
      </c>
      <c r="F80" s="39">
        <f t="shared" si="6"/>
        <v>0</v>
      </c>
      <c r="G80" s="34"/>
      <c r="H80" s="14" t="s">
        <v>109</v>
      </c>
    </row>
    <row r="81" spans="1:8" s="10" customFormat="1" ht="37" x14ac:dyDescent="0.35">
      <c r="A81" s="2" t="s">
        <v>346</v>
      </c>
      <c r="B81" s="12" t="s">
        <v>77</v>
      </c>
      <c r="C81" s="12">
        <v>130</v>
      </c>
      <c r="D81" s="32">
        <f t="shared" si="5"/>
        <v>0</v>
      </c>
      <c r="E81" s="39">
        <v>300</v>
      </c>
      <c r="F81" s="39">
        <f t="shared" si="6"/>
        <v>0</v>
      </c>
      <c r="G81" s="34"/>
      <c r="H81" s="14" t="s">
        <v>120</v>
      </c>
    </row>
    <row r="82" spans="1:8" s="10" customFormat="1" ht="37" x14ac:dyDescent="0.35">
      <c r="A82" s="2" t="s">
        <v>325</v>
      </c>
      <c r="B82" s="12" t="s">
        <v>77</v>
      </c>
      <c r="C82" s="12">
        <v>130</v>
      </c>
      <c r="D82" s="32">
        <f t="shared" si="5"/>
        <v>0</v>
      </c>
      <c r="E82" s="39">
        <v>400</v>
      </c>
      <c r="F82" s="39">
        <f t="shared" si="6"/>
        <v>0</v>
      </c>
      <c r="G82" s="34"/>
      <c r="H82" s="14" t="s">
        <v>326</v>
      </c>
    </row>
    <row r="83" spans="1:8" s="10" customFormat="1" ht="18.5" x14ac:dyDescent="0.35">
      <c r="A83" s="2" t="s">
        <v>332</v>
      </c>
      <c r="B83" s="12" t="s">
        <v>63</v>
      </c>
      <c r="C83" s="12">
        <v>150</v>
      </c>
      <c r="D83" s="32">
        <f t="shared" si="5"/>
        <v>0</v>
      </c>
      <c r="E83" s="39">
        <v>400</v>
      </c>
      <c r="F83" s="39">
        <f t="shared" si="6"/>
        <v>0</v>
      </c>
      <c r="G83" s="34"/>
      <c r="H83" s="14" t="s">
        <v>333</v>
      </c>
    </row>
    <row r="84" spans="1:8" s="10" customFormat="1" ht="18.5" x14ac:dyDescent="0.35">
      <c r="A84" s="2" t="s">
        <v>328</v>
      </c>
      <c r="B84" s="12" t="s">
        <v>93</v>
      </c>
      <c r="C84" s="12">
        <v>100</v>
      </c>
      <c r="D84" s="32">
        <f t="shared" si="5"/>
        <v>0</v>
      </c>
      <c r="E84" s="39">
        <v>70</v>
      </c>
      <c r="F84" s="39">
        <f t="shared" si="6"/>
        <v>0</v>
      </c>
      <c r="G84" s="34"/>
      <c r="H84" s="14" t="s">
        <v>327</v>
      </c>
    </row>
    <row r="85" spans="1:8" s="10" customFormat="1" ht="18.5" x14ac:dyDescent="0.35">
      <c r="A85" s="2" t="s">
        <v>121</v>
      </c>
      <c r="B85" s="12" t="s">
        <v>93</v>
      </c>
      <c r="C85" s="12">
        <v>100</v>
      </c>
      <c r="D85" s="32">
        <f t="shared" si="5"/>
        <v>0</v>
      </c>
      <c r="E85" s="39">
        <v>160</v>
      </c>
      <c r="F85" s="39">
        <f t="shared" si="6"/>
        <v>0</v>
      </c>
      <c r="G85" s="34"/>
      <c r="H85" s="14" t="s">
        <v>122</v>
      </c>
    </row>
    <row r="86" spans="1:8" s="10" customFormat="1" ht="18.5" x14ac:dyDescent="0.35">
      <c r="A86" s="2" t="s">
        <v>123</v>
      </c>
      <c r="B86" s="12" t="s">
        <v>93</v>
      </c>
      <c r="C86" s="12">
        <v>100</v>
      </c>
      <c r="D86" s="32">
        <f t="shared" si="5"/>
        <v>0</v>
      </c>
      <c r="E86" s="39">
        <v>160</v>
      </c>
      <c r="F86" s="39">
        <f t="shared" si="6"/>
        <v>0</v>
      </c>
      <c r="G86" s="34"/>
      <c r="H86" s="14" t="s">
        <v>124</v>
      </c>
    </row>
    <row r="87" spans="1:8" ht="21.75" customHeight="1" x14ac:dyDescent="0.35">
      <c r="A87" s="5" t="s">
        <v>125</v>
      </c>
      <c r="B87" s="15"/>
      <c r="C87" s="15"/>
      <c r="D87" s="32">
        <f t="shared" ref="D87:D136" si="7">C87*G87</f>
        <v>0</v>
      </c>
      <c r="E87" s="37"/>
      <c r="F87" s="37"/>
      <c r="G87" s="38"/>
      <c r="H87" s="16"/>
    </row>
    <row r="88" spans="1:8" s="10" customFormat="1" ht="21.75" customHeight="1" x14ac:dyDescent="0.35">
      <c r="A88" s="2" t="s">
        <v>317</v>
      </c>
      <c r="B88" s="12" t="s">
        <v>114</v>
      </c>
      <c r="C88" s="12">
        <v>80</v>
      </c>
      <c r="D88" s="32">
        <f t="shared" si="7"/>
        <v>0</v>
      </c>
      <c r="E88" s="39">
        <v>400</v>
      </c>
      <c r="F88" s="39">
        <f t="shared" ref="F88:F95" si="8">E88*G88</f>
        <v>0</v>
      </c>
      <c r="G88" s="34"/>
      <c r="H88" s="14" t="s">
        <v>126</v>
      </c>
    </row>
    <row r="89" spans="1:8" s="10" customFormat="1" ht="21.75" customHeight="1" x14ac:dyDescent="0.35">
      <c r="A89" s="2" t="s">
        <v>318</v>
      </c>
      <c r="B89" s="12" t="s">
        <v>114</v>
      </c>
      <c r="C89" s="12">
        <v>80</v>
      </c>
      <c r="D89" s="32">
        <f t="shared" si="7"/>
        <v>0</v>
      </c>
      <c r="E89" s="39">
        <v>330</v>
      </c>
      <c r="F89" s="39">
        <f t="shared" si="8"/>
        <v>0</v>
      </c>
      <c r="G89" s="34"/>
      <c r="H89" s="14" t="s">
        <v>127</v>
      </c>
    </row>
    <row r="90" spans="1:8" s="10" customFormat="1" ht="21.75" customHeight="1" x14ac:dyDescent="0.35">
      <c r="A90" s="2" t="s">
        <v>128</v>
      </c>
      <c r="B90" s="12" t="s">
        <v>129</v>
      </c>
      <c r="C90" s="12">
        <v>75</v>
      </c>
      <c r="D90" s="32">
        <f t="shared" si="7"/>
        <v>0</v>
      </c>
      <c r="E90" s="39">
        <v>450</v>
      </c>
      <c r="F90" s="39">
        <f t="shared" si="8"/>
        <v>0</v>
      </c>
      <c r="G90" s="34"/>
      <c r="H90" s="14" t="s">
        <v>130</v>
      </c>
    </row>
    <row r="91" spans="1:8" s="10" customFormat="1" ht="21.75" customHeight="1" x14ac:dyDescent="0.35">
      <c r="A91" s="2" t="s">
        <v>131</v>
      </c>
      <c r="B91" s="12" t="s">
        <v>129</v>
      </c>
      <c r="C91" s="12">
        <v>75</v>
      </c>
      <c r="D91" s="32">
        <f t="shared" si="7"/>
        <v>0</v>
      </c>
      <c r="E91" s="39">
        <v>440</v>
      </c>
      <c r="F91" s="39">
        <f t="shared" si="8"/>
        <v>0</v>
      </c>
      <c r="G91" s="34"/>
      <c r="H91" s="14" t="s">
        <v>132</v>
      </c>
    </row>
    <row r="92" spans="1:8" s="10" customFormat="1" ht="21.75" customHeight="1" x14ac:dyDescent="0.35">
      <c r="A92" s="2" t="s">
        <v>283</v>
      </c>
      <c r="B92" s="12" t="s">
        <v>129</v>
      </c>
      <c r="C92" s="12">
        <v>75</v>
      </c>
      <c r="D92" s="32">
        <f t="shared" si="7"/>
        <v>0</v>
      </c>
      <c r="E92" s="39">
        <v>360</v>
      </c>
      <c r="F92" s="39">
        <f t="shared" si="8"/>
        <v>0</v>
      </c>
      <c r="G92" s="34"/>
      <c r="H92" s="14" t="s">
        <v>133</v>
      </c>
    </row>
    <row r="93" spans="1:8" s="10" customFormat="1" ht="21.75" customHeight="1" x14ac:dyDescent="0.35">
      <c r="A93" s="2" t="s">
        <v>284</v>
      </c>
      <c r="B93" s="12" t="s">
        <v>129</v>
      </c>
      <c r="C93" s="12">
        <v>75</v>
      </c>
      <c r="D93" s="32">
        <f t="shared" si="7"/>
        <v>0</v>
      </c>
      <c r="E93" s="39">
        <v>360</v>
      </c>
      <c r="F93" s="39">
        <f t="shared" si="8"/>
        <v>0</v>
      </c>
      <c r="G93" s="34"/>
      <c r="H93" s="14" t="s">
        <v>134</v>
      </c>
    </row>
    <row r="94" spans="1:8" s="10" customFormat="1" ht="21.75" customHeight="1" x14ac:dyDescent="0.35">
      <c r="A94" s="2" t="s">
        <v>135</v>
      </c>
      <c r="B94" s="12" t="s">
        <v>60</v>
      </c>
      <c r="C94" s="12">
        <v>200</v>
      </c>
      <c r="D94" s="32">
        <f t="shared" si="7"/>
        <v>0</v>
      </c>
      <c r="E94" s="39">
        <v>600</v>
      </c>
      <c r="F94" s="39">
        <f t="shared" si="8"/>
        <v>0</v>
      </c>
      <c r="G94" s="34"/>
      <c r="H94" s="14" t="s">
        <v>136</v>
      </c>
    </row>
    <row r="95" spans="1:8" s="10" customFormat="1" ht="21.75" customHeight="1" x14ac:dyDescent="0.35">
      <c r="A95" s="2" t="s">
        <v>137</v>
      </c>
      <c r="B95" s="12" t="s">
        <v>32</v>
      </c>
      <c r="C95" s="12">
        <v>50</v>
      </c>
      <c r="D95" s="32">
        <f t="shared" si="7"/>
        <v>0</v>
      </c>
      <c r="E95" s="39">
        <v>850</v>
      </c>
      <c r="F95" s="39">
        <f t="shared" si="8"/>
        <v>0</v>
      </c>
      <c r="G95" s="34"/>
      <c r="H95" s="14" t="s">
        <v>138</v>
      </c>
    </row>
    <row r="96" spans="1:8" ht="21.75" customHeight="1" x14ac:dyDescent="0.35">
      <c r="A96" s="5" t="s">
        <v>139</v>
      </c>
      <c r="B96" s="15"/>
      <c r="C96" s="15"/>
      <c r="D96" s="32">
        <f t="shared" si="7"/>
        <v>0</v>
      </c>
      <c r="E96" s="37"/>
      <c r="F96" s="37"/>
      <c r="G96" s="38"/>
      <c r="H96" s="16"/>
    </row>
    <row r="97" spans="1:8" s="10" customFormat="1" ht="21.75" customHeight="1" x14ac:dyDescent="0.35">
      <c r="A97" s="2" t="s">
        <v>140</v>
      </c>
      <c r="B97" s="12" t="s">
        <v>84</v>
      </c>
      <c r="C97" s="12">
        <v>250</v>
      </c>
      <c r="D97" s="32">
        <f t="shared" si="7"/>
        <v>0</v>
      </c>
      <c r="E97" s="39">
        <v>500</v>
      </c>
      <c r="F97" s="39">
        <f t="shared" ref="F97:F105" si="9">E97*G97</f>
        <v>0</v>
      </c>
      <c r="G97" s="34"/>
      <c r="H97" s="14" t="s">
        <v>141</v>
      </c>
    </row>
    <row r="98" spans="1:8" s="10" customFormat="1" ht="21.75" customHeight="1" x14ac:dyDescent="0.35">
      <c r="A98" s="2" t="s">
        <v>142</v>
      </c>
      <c r="B98" s="12" t="s">
        <v>84</v>
      </c>
      <c r="C98" s="12">
        <v>250</v>
      </c>
      <c r="D98" s="32">
        <f t="shared" si="7"/>
        <v>0</v>
      </c>
      <c r="E98" s="39">
        <v>650</v>
      </c>
      <c r="F98" s="39">
        <f t="shared" si="9"/>
        <v>0</v>
      </c>
      <c r="G98" s="34"/>
      <c r="H98" s="14" t="s">
        <v>143</v>
      </c>
    </row>
    <row r="99" spans="1:8" s="10" customFormat="1" ht="21.75" customHeight="1" x14ac:dyDescent="0.35">
      <c r="A99" s="2" t="s">
        <v>144</v>
      </c>
      <c r="B99" s="12" t="s">
        <v>84</v>
      </c>
      <c r="C99" s="12">
        <v>250</v>
      </c>
      <c r="D99" s="32">
        <f t="shared" si="7"/>
        <v>0</v>
      </c>
      <c r="E99" s="39">
        <v>650</v>
      </c>
      <c r="F99" s="39">
        <f t="shared" si="9"/>
        <v>0</v>
      </c>
      <c r="G99" s="34"/>
      <c r="H99" s="14" t="s">
        <v>145</v>
      </c>
    </row>
    <row r="100" spans="1:8" s="10" customFormat="1" ht="21.75" customHeight="1" x14ac:dyDescent="0.35">
      <c r="A100" s="2" t="s">
        <v>146</v>
      </c>
      <c r="B100" s="12" t="s">
        <v>84</v>
      </c>
      <c r="C100" s="12">
        <v>250</v>
      </c>
      <c r="D100" s="32">
        <f t="shared" si="7"/>
        <v>0</v>
      </c>
      <c r="E100" s="39">
        <v>550</v>
      </c>
      <c r="F100" s="39">
        <f t="shared" si="9"/>
        <v>0</v>
      </c>
      <c r="G100" s="34"/>
      <c r="H100" s="14" t="s">
        <v>147</v>
      </c>
    </row>
    <row r="101" spans="1:8" s="10" customFormat="1" ht="21.75" customHeight="1" x14ac:dyDescent="0.35">
      <c r="A101" s="2" t="s">
        <v>148</v>
      </c>
      <c r="B101" s="12" t="s">
        <v>84</v>
      </c>
      <c r="C101" s="12">
        <v>250</v>
      </c>
      <c r="D101" s="32">
        <f t="shared" si="7"/>
        <v>0</v>
      </c>
      <c r="E101" s="39">
        <v>600</v>
      </c>
      <c r="F101" s="39">
        <f t="shared" si="9"/>
        <v>0</v>
      </c>
      <c r="G101" s="34"/>
      <c r="H101" s="14" t="s">
        <v>149</v>
      </c>
    </row>
    <row r="102" spans="1:8" s="10" customFormat="1" ht="21.75" customHeight="1" x14ac:dyDescent="0.35">
      <c r="A102" s="2" t="s">
        <v>150</v>
      </c>
      <c r="B102" s="12" t="s">
        <v>84</v>
      </c>
      <c r="C102" s="12">
        <v>250</v>
      </c>
      <c r="D102" s="32">
        <f t="shared" si="7"/>
        <v>0</v>
      </c>
      <c r="E102" s="39">
        <v>450</v>
      </c>
      <c r="F102" s="39">
        <f t="shared" si="9"/>
        <v>0</v>
      </c>
      <c r="G102" s="34"/>
      <c r="H102" s="14" t="s">
        <v>151</v>
      </c>
    </row>
    <row r="103" spans="1:8" s="10" customFormat="1" ht="21.75" customHeight="1" x14ac:dyDescent="0.35">
      <c r="A103" s="2" t="s">
        <v>152</v>
      </c>
      <c r="B103" s="12" t="s">
        <v>84</v>
      </c>
      <c r="C103" s="12">
        <v>250</v>
      </c>
      <c r="D103" s="32">
        <f t="shared" si="7"/>
        <v>0</v>
      </c>
      <c r="E103" s="39">
        <v>700</v>
      </c>
      <c r="F103" s="39">
        <f t="shared" si="9"/>
        <v>0</v>
      </c>
      <c r="G103" s="34"/>
      <c r="H103" s="14" t="s">
        <v>153</v>
      </c>
    </row>
    <row r="104" spans="1:8" s="10" customFormat="1" ht="21.75" customHeight="1" x14ac:dyDescent="0.35">
      <c r="A104" s="2" t="s">
        <v>154</v>
      </c>
      <c r="B104" s="12" t="s">
        <v>84</v>
      </c>
      <c r="C104" s="12">
        <v>250</v>
      </c>
      <c r="D104" s="32">
        <f t="shared" si="7"/>
        <v>0</v>
      </c>
      <c r="E104" s="39">
        <v>750</v>
      </c>
      <c r="F104" s="39">
        <f t="shared" si="9"/>
        <v>0</v>
      </c>
      <c r="G104" s="34"/>
      <c r="H104" s="14" t="s">
        <v>155</v>
      </c>
    </row>
    <row r="105" spans="1:8" s="10" customFormat="1" ht="21.75" customHeight="1" x14ac:dyDescent="0.35">
      <c r="A105" s="2" t="s">
        <v>156</v>
      </c>
      <c r="B105" s="12" t="s">
        <v>84</v>
      </c>
      <c r="C105" s="12">
        <v>250</v>
      </c>
      <c r="D105" s="32">
        <f t="shared" si="7"/>
        <v>0</v>
      </c>
      <c r="E105" s="39">
        <v>1100</v>
      </c>
      <c r="F105" s="39">
        <f t="shared" si="9"/>
        <v>0</v>
      </c>
      <c r="G105" s="34"/>
      <c r="H105" s="14" t="s">
        <v>157</v>
      </c>
    </row>
    <row r="106" spans="1:8" ht="21.75" customHeight="1" x14ac:dyDescent="0.35">
      <c r="A106" s="5" t="s">
        <v>158</v>
      </c>
      <c r="B106" s="15"/>
      <c r="C106" s="15"/>
      <c r="D106" s="32">
        <f t="shared" si="7"/>
        <v>0</v>
      </c>
      <c r="E106" s="37"/>
      <c r="F106" s="37"/>
      <c r="G106" s="38"/>
      <c r="H106" s="16"/>
    </row>
    <row r="107" spans="1:8" s="10" customFormat="1" ht="21.75" customHeight="1" x14ac:dyDescent="0.35">
      <c r="A107" s="2" t="s">
        <v>159</v>
      </c>
      <c r="B107" s="12" t="s">
        <v>160</v>
      </c>
      <c r="C107" s="12">
        <v>300</v>
      </c>
      <c r="D107" s="32">
        <f t="shared" ref="D107:D126" si="10">C107*G107</f>
        <v>0</v>
      </c>
      <c r="E107" s="39">
        <v>1100</v>
      </c>
      <c r="F107" s="39">
        <f t="shared" ref="F107:F126" si="11">E107*G107</f>
        <v>0</v>
      </c>
      <c r="G107" s="34"/>
      <c r="H107" s="14" t="s">
        <v>161</v>
      </c>
    </row>
    <row r="108" spans="1:8" s="10" customFormat="1" ht="21.75" customHeight="1" x14ac:dyDescent="0.35">
      <c r="A108" s="2" t="s">
        <v>343</v>
      </c>
      <c r="B108" s="12" t="s">
        <v>203</v>
      </c>
      <c r="C108" s="12">
        <v>245</v>
      </c>
      <c r="D108" s="32">
        <f t="shared" si="10"/>
        <v>0</v>
      </c>
      <c r="E108" s="39">
        <v>1400</v>
      </c>
      <c r="F108" s="39">
        <f t="shared" si="11"/>
        <v>0</v>
      </c>
      <c r="G108" s="34"/>
      <c r="H108" s="14" t="s">
        <v>204</v>
      </c>
    </row>
    <row r="109" spans="1:8" s="10" customFormat="1" ht="21.75" customHeight="1" x14ac:dyDescent="0.35">
      <c r="A109" s="2" t="s">
        <v>162</v>
      </c>
      <c r="B109" s="12" t="s">
        <v>163</v>
      </c>
      <c r="C109" s="12">
        <v>300</v>
      </c>
      <c r="D109" s="32">
        <f t="shared" si="10"/>
        <v>0</v>
      </c>
      <c r="E109" s="39">
        <v>1050</v>
      </c>
      <c r="F109" s="39">
        <f t="shared" si="11"/>
        <v>0</v>
      </c>
      <c r="G109" s="34"/>
      <c r="H109" s="14" t="s">
        <v>164</v>
      </c>
    </row>
    <row r="110" spans="1:8" s="10" customFormat="1" ht="21.75" customHeight="1" x14ac:dyDescent="0.35">
      <c r="A110" s="2" t="s">
        <v>165</v>
      </c>
      <c r="B110" s="12" t="s">
        <v>166</v>
      </c>
      <c r="C110" s="12">
        <v>300</v>
      </c>
      <c r="D110" s="32">
        <f t="shared" si="10"/>
        <v>0</v>
      </c>
      <c r="E110" s="39">
        <v>1250</v>
      </c>
      <c r="F110" s="39">
        <f t="shared" si="11"/>
        <v>0</v>
      </c>
      <c r="G110" s="34"/>
      <c r="H110" s="14" t="s">
        <v>167</v>
      </c>
    </row>
    <row r="111" spans="1:8" s="10" customFormat="1" ht="21.75" customHeight="1" x14ac:dyDescent="0.35">
      <c r="A111" s="2" t="s">
        <v>168</v>
      </c>
      <c r="B111" s="12" t="s">
        <v>169</v>
      </c>
      <c r="C111" s="12">
        <v>225</v>
      </c>
      <c r="D111" s="32">
        <f t="shared" si="10"/>
        <v>0</v>
      </c>
      <c r="E111" s="39">
        <v>940</v>
      </c>
      <c r="F111" s="39">
        <f t="shared" si="11"/>
        <v>0</v>
      </c>
      <c r="G111" s="34"/>
      <c r="H111" s="14" t="s">
        <v>170</v>
      </c>
    </row>
    <row r="112" spans="1:8" s="10" customFormat="1" ht="21.75" customHeight="1" x14ac:dyDescent="0.35">
      <c r="A112" s="2" t="s">
        <v>329</v>
      </c>
      <c r="B112" s="12" t="s">
        <v>330</v>
      </c>
      <c r="C112" s="12">
        <v>180</v>
      </c>
      <c r="D112" s="32">
        <f t="shared" si="10"/>
        <v>0</v>
      </c>
      <c r="E112" s="39">
        <v>750</v>
      </c>
      <c r="F112" s="39">
        <f t="shared" si="11"/>
        <v>0</v>
      </c>
      <c r="G112" s="34"/>
      <c r="H112" s="14" t="s">
        <v>331</v>
      </c>
    </row>
    <row r="113" spans="1:8" s="10" customFormat="1" ht="21.75" customHeight="1" x14ac:dyDescent="0.35">
      <c r="A113" s="2" t="s">
        <v>171</v>
      </c>
      <c r="B113" s="12" t="s">
        <v>289</v>
      </c>
      <c r="C113" s="12">
        <v>205</v>
      </c>
      <c r="D113" s="32">
        <f t="shared" si="10"/>
        <v>0</v>
      </c>
      <c r="E113" s="39">
        <v>1500</v>
      </c>
      <c r="F113" s="39">
        <f t="shared" si="11"/>
        <v>0</v>
      </c>
      <c r="G113" s="34"/>
      <c r="H113" s="14" t="s">
        <v>172</v>
      </c>
    </row>
    <row r="114" spans="1:8" s="10" customFormat="1" ht="21.75" customHeight="1" x14ac:dyDescent="0.35">
      <c r="A114" s="2" t="s">
        <v>200</v>
      </c>
      <c r="B114" s="12" t="s">
        <v>201</v>
      </c>
      <c r="C114" s="12">
        <v>205</v>
      </c>
      <c r="D114" s="32">
        <f t="shared" si="10"/>
        <v>0</v>
      </c>
      <c r="E114" s="39">
        <v>1200</v>
      </c>
      <c r="F114" s="39">
        <f t="shared" si="11"/>
        <v>0</v>
      </c>
      <c r="G114" s="34"/>
      <c r="H114" s="14" t="s">
        <v>202</v>
      </c>
    </row>
    <row r="115" spans="1:8" s="10" customFormat="1" ht="21.75" customHeight="1" x14ac:dyDescent="0.35">
      <c r="A115" s="2" t="s">
        <v>183</v>
      </c>
      <c r="B115" s="12" t="s">
        <v>84</v>
      </c>
      <c r="C115" s="12">
        <v>150</v>
      </c>
      <c r="D115" s="32">
        <f t="shared" si="10"/>
        <v>0</v>
      </c>
      <c r="E115" s="39">
        <v>950</v>
      </c>
      <c r="F115" s="39">
        <f t="shared" si="11"/>
        <v>0</v>
      </c>
      <c r="G115" s="34"/>
      <c r="H115" s="14" t="s">
        <v>184</v>
      </c>
    </row>
    <row r="116" spans="1:8" s="10" customFormat="1" ht="21.75" customHeight="1" x14ac:dyDescent="0.35">
      <c r="A116" s="2" t="s">
        <v>176</v>
      </c>
      <c r="B116" s="12" t="s">
        <v>163</v>
      </c>
      <c r="C116" s="12">
        <v>300</v>
      </c>
      <c r="D116" s="32">
        <f t="shared" si="10"/>
        <v>0</v>
      </c>
      <c r="E116" s="39">
        <v>600</v>
      </c>
      <c r="F116" s="39">
        <f t="shared" si="11"/>
        <v>0</v>
      </c>
      <c r="G116" s="34"/>
      <c r="H116" s="14" t="s">
        <v>177</v>
      </c>
    </row>
    <row r="117" spans="1:8" s="10" customFormat="1" ht="21.75" customHeight="1" x14ac:dyDescent="0.35">
      <c r="A117" s="2" t="s">
        <v>178</v>
      </c>
      <c r="B117" s="12" t="s">
        <v>290</v>
      </c>
      <c r="C117" s="12">
        <v>360</v>
      </c>
      <c r="D117" s="32">
        <f t="shared" si="10"/>
        <v>0</v>
      </c>
      <c r="E117" s="39">
        <v>700</v>
      </c>
      <c r="F117" s="39">
        <f t="shared" si="11"/>
        <v>0</v>
      </c>
      <c r="G117" s="34"/>
      <c r="H117" s="14" t="s">
        <v>179</v>
      </c>
    </row>
    <row r="118" spans="1:8" s="10" customFormat="1" ht="21.75" customHeight="1" x14ac:dyDescent="0.35">
      <c r="A118" s="2" t="s">
        <v>180</v>
      </c>
      <c r="B118" s="12" t="s">
        <v>181</v>
      </c>
      <c r="C118" s="12">
        <v>235</v>
      </c>
      <c r="D118" s="32">
        <f t="shared" si="10"/>
        <v>0</v>
      </c>
      <c r="E118" s="39">
        <v>1250</v>
      </c>
      <c r="F118" s="39">
        <f t="shared" si="11"/>
        <v>0</v>
      </c>
      <c r="G118" s="34"/>
      <c r="H118" s="14" t="s">
        <v>182</v>
      </c>
    </row>
    <row r="119" spans="1:8" s="10" customFormat="1" ht="21.75" customHeight="1" x14ac:dyDescent="0.35">
      <c r="A119" s="2" t="s">
        <v>185</v>
      </c>
      <c r="B119" s="12" t="s">
        <v>84</v>
      </c>
      <c r="C119" s="12">
        <v>250</v>
      </c>
      <c r="D119" s="32">
        <f t="shared" si="10"/>
        <v>0</v>
      </c>
      <c r="E119" s="39">
        <v>800</v>
      </c>
      <c r="F119" s="39">
        <f t="shared" si="11"/>
        <v>0</v>
      </c>
      <c r="G119" s="34"/>
      <c r="H119" s="14" t="s">
        <v>291</v>
      </c>
    </row>
    <row r="120" spans="1:8" s="10" customFormat="1" ht="21.75" customHeight="1" x14ac:dyDescent="0.35">
      <c r="A120" s="2" t="s">
        <v>186</v>
      </c>
      <c r="B120" s="12" t="s">
        <v>63</v>
      </c>
      <c r="C120" s="12">
        <v>150</v>
      </c>
      <c r="D120" s="32">
        <f t="shared" si="10"/>
        <v>0</v>
      </c>
      <c r="E120" s="39">
        <v>750</v>
      </c>
      <c r="F120" s="39">
        <f t="shared" si="11"/>
        <v>0</v>
      </c>
      <c r="G120" s="34"/>
      <c r="H120" s="14" t="s">
        <v>187</v>
      </c>
    </row>
    <row r="121" spans="1:8" s="10" customFormat="1" ht="21.75" customHeight="1" x14ac:dyDescent="0.35">
      <c r="A121" s="2" t="s">
        <v>188</v>
      </c>
      <c r="B121" s="12" t="s">
        <v>189</v>
      </c>
      <c r="C121" s="12">
        <v>275</v>
      </c>
      <c r="D121" s="32">
        <f t="shared" si="10"/>
        <v>0</v>
      </c>
      <c r="E121" s="39">
        <v>550</v>
      </c>
      <c r="F121" s="39">
        <f t="shared" si="11"/>
        <v>0</v>
      </c>
      <c r="G121" s="34"/>
      <c r="H121" s="14" t="s">
        <v>190</v>
      </c>
    </row>
    <row r="122" spans="1:8" s="10" customFormat="1" ht="21.75" customHeight="1" x14ac:dyDescent="0.35">
      <c r="A122" s="2" t="s">
        <v>191</v>
      </c>
      <c r="B122" s="12" t="s">
        <v>192</v>
      </c>
      <c r="C122" s="12">
        <v>225</v>
      </c>
      <c r="D122" s="32">
        <f t="shared" si="10"/>
        <v>0</v>
      </c>
      <c r="E122" s="39">
        <v>1150</v>
      </c>
      <c r="F122" s="39">
        <f t="shared" si="11"/>
        <v>0</v>
      </c>
      <c r="G122" s="34"/>
      <c r="H122" s="14" t="s">
        <v>193</v>
      </c>
    </row>
    <row r="123" spans="1:8" s="10" customFormat="1" ht="21.75" customHeight="1" x14ac:dyDescent="0.35">
      <c r="A123" s="2" t="s">
        <v>194</v>
      </c>
      <c r="B123" s="12" t="s">
        <v>195</v>
      </c>
      <c r="C123" s="12">
        <v>295</v>
      </c>
      <c r="D123" s="32">
        <f t="shared" si="10"/>
        <v>0</v>
      </c>
      <c r="E123" s="39">
        <v>900</v>
      </c>
      <c r="F123" s="39">
        <f t="shared" si="11"/>
        <v>0</v>
      </c>
      <c r="G123" s="34"/>
      <c r="H123" s="14" t="s">
        <v>196</v>
      </c>
    </row>
    <row r="124" spans="1:8" s="10" customFormat="1" ht="21.75" customHeight="1" x14ac:dyDescent="0.35">
      <c r="A124" s="2" t="s">
        <v>197</v>
      </c>
      <c r="B124" s="12" t="s">
        <v>203</v>
      </c>
      <c r="C124" s="12">
        <v>225</v>
      </c>
      <c r="D124" s="32">
        <f t="shared" si="10"/>
        <v>0</v>
      </c>
      <c r="E124" s="39">
        <v>800</v>
      </c>
      <c r="F124" s="39">
        <f t="shared" si="11"/>
        <v>0</v>
      </c>
      <c r="G124" s="34"/>
      <c r="H124" s="14" t="s">
        <v>198</v>
      </c>
    </row>
    <row r="125" spans="1:8" s="10" customFormat="1" ht="21.75" customHeight="1" x14ac:dyDescent="0.35">
      <c r="A125" s="2" t="s">
        <v>173</v>
      </c>
      <c r="B125" s="12" t="s">
        <v>84</v>
      </c>
      <c r="C125" s="12">
        <v>250</v>
      </c>
      <c r="D125" s="32">
        <f t="shared" si="10"/>
        <v>0</v>
      </c>
      <c r="E125" s="39">
        <v>500</v>
      </c>
      <c r="F125" s="39">
        <f t="shared" si="11"/>
        <v>0</v>
      </c>
      <c r="G125" s="34"/>
      <c r="H125" s="14" t="s">
        <v>199</v>
      </c>
    </row>
    <row r="126" spans="1:8" s="10" customFormat="1" ht="21.75" customHeight="1" x14ac:dyDescent="0.35">
      <c r="A126" s="2" t="s">
        <v>174</v>
      </c>
      <c r="B126" s="12" t="s">
        <v>84</v>
      </c>
      <c r="C126" s="12">
        <v>250</v>
      </c>
      <c r="D126" s="32">
        <f t="shared" si="10"/>
        <v>0</v>
      </c>
      <c r="E126" s="39">
        <v>500</v>
      </c>
      <c r="F126" s="39">
        <f t="shared" si="11"/>
        <v>0</v>
      </c>
      <c r="G126" s="34"/>
      <c r="H126" s="14" t="s">
        <v>175</v>
      </c>
    </row>
    <row r="127" spans="1:8" ht="21.75" customHeight="1" x14ac:dyDescent="0.35">
      <c r="A127" s="5" t="s">
        <v>205</v>
      </c>
      <c r="B127" s="15"/>
      <c r="C127" s="15"/>
      <c r="D127" s="32">
        <f t="shared" si="7"/>
        <v>0</v>
      </c>
      <c r="E127" s="37"/>
      <c r="F127" s="37"/>
      <c r="G127" s="38"/>
      <c r="H127" s="16"/>
    </row>
    <row r="128" spans="1:8" s="10" customFormat="1" ht="21.75" customHeight="1" x14ac:dyDescent="0.35">
      <c r="A128" s="2" t="s">
        <v>206</v>
      </c>
      <c r="B128" s="12" t="s">
        <v>207</v>
      </c>
      <c r="C128" s="12">
        <v>215</v>
      </c>
      <c r="D128" s="32">
        <f t="shared" si="7"/>
        <v>0</v>
      </c>
      <c r="E128" s="39">
        <v>750</v>
      </c>
      <c r="F128" s="39">
        <f t="shared" ref="F128:F133" si="12">E128*G128</f>
        <v>0</v>
      </c>
      <c r="G128" s="34"/>
      <c r="H128" s="14" t="s">
        <v>208</v>
      </c>
    </row>
    <row r="129" spans="1:8" s="10" customFormat="1" ht="21.75" customHeight="1" x14ac:dyDescent="0.35">
      <c r="A129" s="2" t="s">
        <v>209</v>
      </c>
      <c r="B129" s="12" t="s">
        <v>207</v>
      </c>
      <c r="C129" s="12">
        <v>215</v>
      </c>
      <c r="D129" s="32">
        <f t="shared" si="7"/>
        <v>0</v>
      </c>
      <c r="E129" s="39">
        <v>520</v>
      </c>
      <c r="F129" s="39">
        <f t="shared" si="12"/>
        <v>0</v>
      </c>
      <c r="G129" s="34"/>
      <c r="H129" s="14" t="s">
        <v>210</v>
      </c>
    </row>
    <row r="130" spans="1:8" s="10" customFormat="1" ht="21.75" customHeight="1" x14ac:dyDescent="0.35">
      <c r="A130" s="2" t="s">
        <v>211</v>
      </c>
      <c r="B130" s="12" t="s">
        <v>63</v>
      </c>
      <c r="C130" s="12">
        <v>150</v>
      </c>
      <c r="D130" s="32">
        <f t="shared" si="7"/>
        <v>0</v>
      </c>
      <c r="E130" s="39">
        <v>400</v>
      </c>
      <c r="F130" s="39">
        <f t="shared" si="12"/>
        <v>0</v>
      </c>
      <c r="G130" s="34"/>
      <c r="H130" s="14" t="s">
        <v>212</v>
      </c>
    </row>
    <row r="131" spans="1:8" s="10" customFormat="1" ht="21.75" customHeight="1" x14ac:dyDescent="0.35">
      <c r="A131" s="2" t="s">
        <v>213</v>
      </c>
      <c r="B131" s="12" t="s">
        <v>214</v>
      </c>
      <c r="C131" s="12">
        <v>200</v>
      </c>
      <c r="D131" s="32">
        <f t="shared" si="7"/>
        <v>0</v>
      </c>
      <c r="E131" s="39">
        <v>1400</v>
      </c>
      <c r="F131" s="39">
        <f t="shared" si="12"/>
        <v>0</v>
      </c>
      <c r="G131" s="34"/>
      <c r="H131" s="14" t="s">
        <v>215</v>
      </c>
    </row>
    <row r="132" spans="1:8" s="10" customFormat="1" ht="21.75" customHeight="1" x14ac:dyDescent="0.35">
      <c r="A132" s="2" t="s">
        <v>216</v>
      </c>
      <c r="B132" s="12" t="s">
        <v>217</v>
      </c>
      <c r="C132" s="12">
        <v>215</v>
      </c>
      <c r="D132" s="32">
        <f t="shared" si="7"/>
        <v>0</v>
      </c>
      <c r="E132" s="39">
        <v>590</v>
      </c>
      <c r="F132" s="39">
        <f t="shared" si="12"/>
        <v>0</v>
      </c>
      <c r="G132" s="34"/>
      <c r="H132" s="14" t="s">
        <v>218</v>
      </c>
    </row>
    <row r="133" spans="1:8" s="10" customFormat="1" ht="21.75" customHeight="1" x14ac:dyDescent="0.35">
      <c r="A133" s="2" t="s">
        <v>219</v>
      </c>
      <c r="B133" s="12" t="s">
        <v>207</v>
      </c>
      <c r="C133" s="12">
        <v>215</v>
      </c>
      <c r="D133" s="32">
        <f t="shared" si="7"/>
        <v>0</v>
      </c>
      <c r="E133" s="39">
        <v>650</v>
      </c>
      <c r="F133" s="39">
        <f t="shared" si="12"/>
        <v>0</v>
      </c>
      <c r="G133" s="34"/>
      <c r="H133" s="14" t="s">
        <v>220</v>
      </c>
    </row>
    <row r="134" spans="1:8" ht="21.75" customHeight="1" x14ac:dyDescent="0.35">
      <c r="A134" s="5" t="s">
        <v>221</v>
      </c>
      <c r="B134" s="15"/>
      <c r="C134" s="15"/>
      <c r="D134" s="32">
        <f t="shared" si="7"/>
        <v>0</v>
      </c>
      <c r="E134" s="37"/>
      <c r="F134" s="37"/>
      <c r="G134" s="38"/>
      <c r="H134" s="16"/>
    </row>
    <row r="135" spans="1:8" s="10" customFormat="1" ht="21.75" customHeight="1" x14ac:dyDescent="0.35">
      <c r="A135" s="2" t="s">
        <v>344</v>
      </c>
      <c r="B135" s="12" t="s">
        <v>63</v>
      </c>
      <c r="C135" s="12">
        <v>150</v>
      </c>
      <c r="D135" s="32">
        <f t="shared" si="7"/>
        <v>0</v>
      </c>
      <c r="E135" s="39">
        <v>200</v>
      </c>
      <c r="F135" s="39">
        <f t="shared" ref="F135:F142" si="13">E135*G135</f>
        <v>0</v>
      </c>
      <c r="G135" s="34"/>
      <c r="H135" s="14" t="s">
        <v>226</v>
      </c>
    </row>
    <row r="136" spans="1:8" s="10" customFormat="1" ht="21.75" customHeight="1" x14ac:dyDescent="0.35">
      <c r="A136" s="2" t="s">
        <v>222</v>
      </c>
      <c r="B136" s="12" t="s">
        <v>63</v>
      </c>
      <c r="C136" s="12">
        <v>150</v>
      </c>
      <c r="D136" s="32">
        <f t="shared" si="7"/>
        <v>0</v>
      </c>
      <c r="E136" s="39">
        <v>250</v>
      </c>
      <c r="F136" s="39">
        <f t="shared" si="13"/>
        <v>0</v>
      </c>
      <c r="G136" s="34"/>
      <c r="H136" s="14" t="s">
        <v>223</v>
      </c>
    </row>
    <row r="137" spans="1:8" s="10" customFormat="1" ht="21.75" customHeight="1" x14ac:dyDescent="0.35">
      <c r="A137" s="2" t="s">
        <v>224</v>
      </c>
      <c r="B137" s="12" t="s">
        <v>63</v>
      </c>
      <c r="C137" s="12">
        <v>150</v>
      </c>
      <c r="D137" s="32">
        <f t="shared" ref="D137:D158" si="14">C137*G137</f>
        <v>0</v>
      </c>
      <c r="E137" s="39">
        <v>170</v>
      </c>
      <c r="F137" s="39">
        <f t="shared" si="13"/>
        <v>0</v>
      </c>
      <c r="G137" s="34"/>
      <c r="H137" s="14" t="s">
        <v>225</v>
      </c>
    </row>
    <row r="138" spans="1:8" s="10" customFormat="1" ht="21.75" customHeight="1" x14ac:dyDescent="0.35">
      <c r="A138" s="2" t="s">
        <v>227</v>
      </c>
      <c r="B138" s="12" t="s">
        <v>63</v>
      </c>
      <c r="C138" s="12">
        <v>150</v>
      </c>
      <c r="D138" s="32">
        <f t="shared" si="14"/>
        <v>0</v>
      </c>
      <c r="E138" s="39">
        <v>150</v>
      </c>
      <c r="F138" s="39">
        <f t="shared" si="13"/>
        <v>0</v>
      </c>
      <c r="G138" s="34"/>
      <c r="H138" s="14" t="s">
        <v>228</v>
      </c>
    </row>
    <row r="139" spans="1:8" s="10" customFormat="1" ht="21.75" customHeight="1" x14ac:dyDescent="0.35">
      <c r="A139" s="2" t="s">
        <v>281</v>
      </c>
      <c r="B139" s="12" t="s">
        <v>63</v>
      </c>
      <c r="C139" s="12">
        <v>150</v>
      </c>
      <c r="D139" s="32">
        <f t="shared" si="14"/>
        <v>0</v>
      </c>
      <c r="E139" s="39">
        <v>250</v>
      </c>
      <c r="F139" s="39">
        <f t="shared" si="13"/>
        <v>0</v>
      </c>
      <c r="G139" s="34"/>
      <c r="H139" s="14" t="s">
        <v>282</v>
      </c>
    </row>
    <row r="140" spans="1:8" s="10" customFormat="1" ht="21.75" customHeight="1" x14ac:dyDescent="0.35">
      <c r="A140" s="2" t="s">
        <v>229</v>
      </c>
      <c r="B140" s="12" t="s">
        <v>63</v>
      </c>
      <c r="C140" s="12">
        <v>150</v>
      </c>
      <c r="D140" s="32">
        <f>C140*G140</f>
        <v>0</v>
      </c>
      <c r="E140" s="39">
        <v>190</v>
      </c>
      <c r="F140" s="39">
        <f>E140*G140</f>
        <v>0</v>
      </c>
      <c r="G140" s="34"/>
      <c r="H140" s="14" t="s">
        <v>230</v>
      </c>
    </row>
    <row r="141" spans="1:8" s="10" customFormat="1" ht="21.75" customHeight="1" x14ac:dyDescent="0.35">
      <c r="A141" s="2" t="s">
        <v>286</v>
      </c>
      <c r="B141" s="12" t="s">
        <v>63</v>
      </c>
      <c r="C141" s="12">
        <v>150</v>
      </c>
      <c r="D141" s="32">
        <f>C141*G141</f>
        <v>0</v>
      </c>
      <c r="E141" s="39">
        <v>250</v>
      </c>
      <c r="F141" s="39">
        <f>E141*G141</f>
        <v>0</v>
      </c>
      <c r="G141" s="34"/>
      <c r="H141" s="14" t="s">
        <v>321</v>
      </c>
    </row>
    <row r="142" spans="1:8" s="10" customFormat="1" ht="21.75" customHeight="1" x14ac:dyDescent="0.35">
      <c r="A142" s="2" t="s">
        <v>319</v>
      </c>
      <c r="B142" s="12" t="s">
        <v>63</v>
      </c>
      <c r="C142" s="12">
        <v>150</v>
      </c>
      <c r="D142" s="32">
        <f t="shared" si="14"/>
        <v>0</v>
      </c>
      <c r="E142" s="39">
        <v>170</v>
      </c>
      <c r="F142" s="39">
        <f t="shared" si="13"/>
        <v>0</v>
      </c>
      <c r="G142" s="34"/>
      <c r="H142" s="14" t="s">
        <v>320</v>
      </c>
    </row>
    <row r="143" spans="1:8" ht="21.75" customHeight="1" x14ac:dyDescent="0.35">
      <c r="A143" s="5" t="s">
        <v>231</v>
      </c>
      <c r="B143" s="15"/>
      <c r="C143" s="15"/>
      <c r="D143" s="32">
        <f t="shared" si="14"/>
        <v>0</v>
      </c>
      <c r="E143" s="37"/>
      <c r="F143" s="37"/>
      <c r="G143" s="38"/>
      <c r="H143" s="16"/>
    </row>
    <row r="144" spans="1:8" s="10" customFormat="1" ht="21.75" customHeight="1" x14ac:dyDescent="0.35">
      <c r="A144" s="2" t="s">
        <v>232</v>
      </c>
      <c r="B144" s="12" t="s">
        <v>32</v>
      </c>
      <c r="C144" s="12">
        <v>50</v>
      </c>
      <c r="D144" s="32">
        <f t="shared" si="14"/>
        <v>0</v>
      </c>
      <c r="E144" s="39">
        <v>180</v>
      </c>
      <c r="F144" s="39">
        <f>E144*G144</f>
        <v>0</v>
      </c>
      <c r="G144" s="34"/>
      <c r="H144" s="14" t="s">
        <v>233</v>
      </c>
    </row>
    <row r="145" spans="1:8" s="10" customFormat="1" ht="21.75" customHeight="1" x14ac:dyDescent="0.35">
      <c r="A145" s="2" t="s">
        <v>238</v>
      </c>
      <c r="B145" s="12" t="s">
        <v>32</v>
      </c>
      <c r="C145" s="12">
        <v>50</v>
      </c>
      <c r="D145" s="32">
        <f t="shared" si="14"/>
        <v>0</v>
      </c>
      <c r="E145" s="39">
        <v>150</v>
      </c>
      <c r="F145" s="39">
        <f>E145*G145</f>
        <v>0</v>
      </c>
      <c r="G145" s="34"/>
      <c r="H145" s="14" t="s">
        <v>239</v>
      </c>
    </row>
    <row r="146" spans="1:8" s="10" customFormat="1" ht="21.75" customHeight="1" x14ac:dyDescent="0.35">
      <c r="A146" s="2" t="s">
        <v>234</v>
      </c>
      <c r="B146" s="12" t="s">
        <v>32</v>
      </c>
      <c r="C146" s="12">
        <v>50</v>
      </c>
      <c r="D146" s="32">
        <f t="shared" si="14"/>
        <v>0</v>
      </c>
      <c r="E146" s="39">
        <v>150</v>
      </c>
      <c r="F146" s="39">
        <f>E146*G146</f>
        <v>0</v>
      </c>
      <c r="G146" s="34"/>
      <c r="H146" s="14" t="s">
        <v>235</v>
      </c>
    </row>
    <row r="147" spans="1:8" s="10" customFormat="1" ht="21.75" customHeight="1" x14ac:dyDescent="0.35">
      <c r="A147" s="2" t="s">
        <v>236</v>
      </c>
      <c r="B147" s="12" t="s">
        <v>32</v>
      </c>
      <c r="C147" s="12">
        <v>50</v>
      </c>
      <c r="D147" s="32">
        <f t="shared" si="14"/>
        <v>0</v>
      </c>
      <c r="E147" s="39">
        <v>150</v>
      </c>
      <c r="F147" s="39">
        <f>E147*G147</f>
        <v>0</v>
      </c>
      <c r="G147" s="34"/>
      <c r="H147" s="14" t="s">
        <v>237</v>
      </c>
    </row>
    <row r="148" spans="1:8" s="10" customFormat="1" ht="21.75" customHeight="1" x14ac:dyDescent="0.35">
      <c r="A148" s="2" t="s">
        <v>240</v>
      </c>
      <c r="B148" s="12" t="s">
        <v>32</v>
      </c>
      <c r="C148" s="12">
        <v>50</v>
      </c>
      <c r="D148" s="32">
        <f t="shared" si="14"/>
        <v>0</v>
      </c>
      <c r="E148" s="39">
        <v>150</v>
      </c>
      <c r="F148" s="39">
        <f>E148*G148</f>
        <v>0</v>
      </c>
      <c r="G148" s="34"/>
      <c r="H148" s="14" t="s">
        <v>241</v>
      </c>
    </row>
    <row r="149" spans="1:8" ht="21.75" customHeight="1" x14ac:dyDescent="0.35">
      <c r="A149" s="5" t="s">
        <v>242</v>
      </c>
      <c r="B149" s="15"/>
      <c r="C149" s="15"/>
      <c r="D149" s="32">
        <f t="shared" si="14"/>
        <v>0</v>
      </c>
      <c r="E149" s="37"/>
      <c r="F149" s="37"/>
      <c r="G149" s="38"/>
      <c r="H149" s="16"/>
    </row>
    <row r="150" spans="1:8" s="10" customFormat="1" ht="21.75" customHeight="1" x14ac:dyDescent="0.35">
      <c r="A150" s="3" t="s">
        <v>248</v>
      </c>
      <c r="B150" s="12" t="s">
        <v>93</v>
      </c>
      <c r="C150" s="12">
        <v>100</v>
      </c>
      <c r="D150" s="32">
        <f t="shared" si="14"/>
        <v>0</v>
      </c>
      <c r="E150" s="40">
        <v>230</v>
      </c>
      <c r="F150" s="39">
        <f>E150*G150</f>
        <v>0</v>
      </c>
      <c r="G150" s="34"/>
      <c r="H150" s="14" t="s">
        <v>249</v>
      </c>
    </row>
    <row r="151" spans="1:8" s="10" customFormat="1" ht="21.75" customHeight="1" x14ac:dyDescent="0.35">
      <c r="A151" s="2" t="s">
        <v>243</v>
      </c>
      <c r="B151" s="12" t="s">
        <v>244</v>
      </c>
      <c r="C151" s="12">
        <v>220</v>
      </c>
      <c r="D151" s="32">
        <f t="shared" si="14"/>
        <v>0</v>
      </c>
      <c r="E151" s="39">
        <v>390</v>
      </c>
      <c r="F151" s="39">
        <f>E151*G151</f>
        <v>0</v>
      </c>
      <c r="G151" s="34"/>
      <c r="H151" s="14" t="s">
        <v>245</v>
      </c>
    </row>
    <row r="152" spans="1:8" s="10" customFormat="1" ht="21.75" customHeight="1" x14ac:dyDescent="0.35">
      <c r="A152" s="2" t="s">
        <v>246</v>
      </c>
      <c r="B152" s="12" t="s">
        <v>32</v>
      </c>
      <c r="C152" s="12">
        <v>50</v>
      </c>
      <c r="D152" s="32">
        <f t="shared" si="14"/>
        <v>0</v>
      </c>
      <c r="E152" s="39">
        <v>200</v>
      </c>
      <c r="F152" s="39">
        <f>E152*G152</f>
        <v>0</v>
      </c>
      <c r="G152" s="34"/>
      <c r="H152" s="14" t="s">
        <v>247</v>
      </c>
    </row>
    <row r="153" spans="1:8" s="10" customFormat="1" ht="21.75" customHeight="1" x14ac:dyDescent="0.35">
      <c r="A153" s="2" t="s">
        <v>250</v>
      </c>
      <c r="B153" s="12" t="s">
        <v>251</v>
      </c>
      <c r="C153" s="12">
        <v>1000</v>
      </c>
      <c r="D153" s="32">
        <f t="shared" si="14"/>
        <v>0</v>
      </c>
      <c r="E153" s="39">
        <v>2200</v>
      </c>
      <c r="F153" s="39">
        <f>E153*G153</f>
        <v>0</v>
      </c>
      <c r="G153" s="34"/>
      <c r="H153" s="14" t="s">
        <v>252</v>
      </c>
    </row>
    <row r="154" spans="1:8" ht="21.75" customHeight="1" x14ac:dyDescent="0.35">
      <c r="A154" s="5" t="s">
        <v>253</v>
      </c>
      <c r="B154" s="17"/>
      <c r="C154" s="17"/>
      <c r="D154" s="32">
        <f t="shared" si="14"/>
        <v>0</v>
      </c>
      <c r="E154" s="41"/>
      <c r="F154" s="41"/>
      <c r="G154" s="42"/>
      <c r="H154" s="16"/>
    </row>
    <row r="155" spans="1:8" s="10" customFormat="1" ht="21.75" customHeight="1" x14ac:dyDescent="0.35">
      <c r="A155" s="2" t="s">
        <v>256</v>
      </c>
      <c r="B155" s="12" t="s">
        <v>288</v>
      </c>
      <c r="C155" s="12">
        <v>1</v>
      </c>
      <c r="D155" s="32">
        <f t="shared" si="14"/>
        <v>0</v>
      </c>
      <c r="E155" s="39">
        <v>150</v>
      </c>
      <c r="F155" s="39">
        <f>E155*G155</f>
        <v>0</v>
      </c>
      <c r="G155" s="34"/>
      <c r="H155" s="14" t="s">
        <v>257</v>
      </c>
    </row>
    <row r="156" spans="1:8" s="10" customFormat="1" ht="21.75" customHeight="1" x14ac:dyDescent="0.35">
      <c r="A156" s="2" t="s">
        <v>258</v>
      </c>
      <c r="B156" s="18" t="s">
        <v>259</v>
      </c>
      <c r="C156" s="12">
        <v>1</v>
      </c>
      <c r="D156" s="32">
        <f t="shared" si="14"/>
        <v>0</v>
      </c>
      <c r="E156" s="39">
        <v>80</v>
      </c>
      <c r="F156" s="39">
        <f>E156*G156</f>
        <v>0</v>
      </c>
      <c r="G156" s="34"/>
      <c r="H156" s="14" t="s">
        <v>260</v>
      </c>
    </row>
    <row r="157" spans="1:8" s="10" customFormat="1" ht="21.75" customHeight="1" x14ac:dyDescent="0.35">
      <c r="A157" s="2" t="s">
        <v>261</v>
      </c>
      <c r="B157" s="18" t="s">
        <v>259</v>
      </c>
      <c r="C157" s="12">
        <v>1</v>
      </c>
      <c r="D157" s="32">
        <f t="shared" si="14"/>
        <v>0</v>
      </c>
      <c r="E157" s="39">
        <v>100</v>
      </c>
      <c r="F157" s="39">
        <f>E157*G157</f>
        <v>0</v>
      </c>
      <c r="G157" s="34"/>
      <c r="H157" s="14" t="s">
        <v>262</v>
      </c>
    </row>
    <row r="158" spans="1:8" s="10" customFormat="1" ht="21.75" customHeight="1" x14ac:dyDescent="0.35">
      <c r="A158" s="2" t="s">
        <v>254</v>
      </c>
      <c r="B158" s="12" t="s">
        <v>287</v>
      </c>
      <c r="C158" s="12">
        <v>1</v>
      </c>
      <c r="D158" s="32">
        <f t="shared" si="14"/>
        <v>0</v>
      </c>
      <c r="E158" s="39">
        <v>100</v>
      </c>
      <c r="F158" s="39">
        <f>E158*G158</f>
        <v>0</v>
      </c>
      <c r="G158" s="34"/>
      <c r="H158" s="14" t="s">
        <v>255</v>
      </c>
    </row>
    <row r="159" spans="1:8" x14ac:dyDescent="0.35">
      <c r="F159" s="44">
        <f>SUM(F9:F158)</f>
        <v>0</v>
      </c>
    </row>
    <row r="161" spans="1:8" ht="15" thickBot="1" x14ac:dyDescent="0.4"/>
    <row r="162" spans="1:8" ht="31" x14ac:dyDescent="0.35">
      <c r="A162" s="20" t="s">
        <v>263</v>
      </c>
      <c r="E162" s="45" t="s">
        <v>264</v>
      </c>
      <c r="F162" s="64">
        <f>F170</f>
        <v>0</v>
      </c>
      <c r="G162" s="64">
        <f>F162*1.1</f>
        <v>0</v>
      </c>
    </row>
    <row r="163" spans="1:8" ht="23.5" x14ac:dyDescent="0.35">
      <c r="A163" s="65" t="s">
        <v>0</v>
      </c>
      <c r="B163" s="66" t="s">
        <v>1</v>
      </c>
      <c r="C163" s="66"/>
      <c r="D163" s="66"/>
      <c r="E163" s="66" t="s">
        <v>2</v>
      </c>
      <c r="F163" s="67" t="s">
        <v>3</v>
      </c>
      <c r="G163" s="67" t="s">
        <v>4</v>
      </c>
    </row>
    <row r="164" spans="1:8" ht="18.5" x14ac:dyDescent="0.35">
      <c r="A164" s="2" t="s">
        <v>278</v>
      </c>
      <c r="B164" s="12" t="s">
        <v>279</v>
      </c>
      <c r="C164" s="12" t="s">
        <v>279</v>
      </c>
      <c r="D164" s="12"/>
      <c r="E164" s="68">
        <v>200</v>
      </c>
      <c r="F164" s="68">
        <f t="shared" ref="F164:F169" si="15">G164*E164</f>
        <v>0</v>
      </c>
      <c r="G164" s="69"/>
      <c r="H164" s="63" t="s">
        <v>280</v>
      </c>
    </row>
    <row r="165" spans="1:8" ht="18.5" x14ac:dyDescent="0.35">
      <c r="A165" s="2" t="s">
        <v>268</v>
      </c>
      <c r="B165" s="12" t="s">
        <v>251</v>
      </c>
      <c r="C165" s="12">
        <v>1000</v>
      </c>
      <c r="D165" s="32"/>
      <c r="E165" s="39">
        <v>200</v>
      </c>
      <c r="F165" s="39">
        <f t="shared" si="15"/>
        <v>0</v>
      </c>
      <c r="G165" s="34"/>
      <c r="H165" s="14" t="s">
        <v>269</v>
      </c>
    </row>
    <row r="166" spans="1:8" ht="18.5" x14ac:dyDescent="0.35">
      <c r="A166" s="2" t="s">
        <v>265</v>
      </c>
      <c r="B166" s="12" t="s">
        <v>266</v>
      </c>
      <c r="C166" s="12" t="s">
        <v>266</v>
      </c>
      <c r="D166" s="32"/>
      <c r="E166" s="39">
        <v>500</v>
      </c>
      <c r="F166" s="39">
        <f t="shared" si="15"/>
        <v>0</v>
      </c>
      <c r="G166" s="34"/>
      <c r="H166" s="14" t="s">
        <v>267</v>
      </c>
    </row>
    <row r="167" spans="1:8" ht="18.5" x14ac:dyDescent="0.35">
      <c r="A167" s="2" t="s">
        <v>270</v>
      </c>
      <c r="B167" s="12" t="s">
        <v>271</v>
      </c>
      <c r="C167" s="12" t="s">
        <v>271</v>
      </c>
      <c r="D167" s="32"/>
      <c r="E167" s="39">
        <v>120</v>
      </c>
      <c r="F167" s="39">
        <f t="shared" si="15"/>
        <v>0</v>
      </c>
      <c r="G167" s="34"/>
      <c r="H167" s="14" t="s">
        <v>272</v>
      </c>
    </row>
    <row r="168" spans="1:8" ht="18.5" x14ac:dyDescent="0.35">
      <c r="A168" s="2" t="s">
        <v>273</v>
      </c>
      <c r="B168" s="12" t="s">
        <v>274</v>
      </c>
      <c r="C168" s="12" t="s">
        <v>274</v>
      </c>
      <c r="D168" s="32"/>
      <c r="E168" s="39">
        <v>120</v>
      </c>
      <c r="F168" s="39">
        <f t="shared" si="15"/>
        <v>0</v>
      </c>
      <c r="G168" s="34"/>
      <c r="H168" s="14" t="s">
        <v>275</v>
      </c>
    </row>
    <row r="169" spans="1:8" ht="18.5" x14ac:dyDescent="0.35">
      <c r="A169" s="2" t="s">
        <v>276</v>
      </c>
      <c r="B169" s="12" t="s">
        <v>271</v>
      </c>
      <c r="C169" s="12" t="s">
        <v>271</v>
      </c>
      <c r="D169" s="32"/>
      <c r="E169" s="39">
        <v>120</v>
      </c>
      <c r="F169" s="39">
        <f t="shared" si="15"/>
        <v>0</v>
      </c>
      <c r="G169" s="34"/>
      <c r="H169" s="14" t="s">
        <v>277</v>
      </c>
    </row>
    <row r="170" spans="1:8" x14ac:dyDescent="0.35">
      <c r="F170" s="44">
        <f>SUM(F164:F169)</f>
        <v>0</v>
      </c>
    </row>
  </sheetData>
  <autoFilter ref="A7:H159"/>
  <sortState ref="A107:H126">
    <sortCondition ref="A107:A126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2" sqref="A12"/>
    </sheetView>
  </sheetViews>
  <sheetFormatPr defaultRowHeight="14.5" x14ac:dyDescent="0.35"/>
  <cols>
    <col min="1" max="1" width="79.81640625" customWidth="1"/>
  </cols>
  <sheetData>
    <row r="1" spans="1:3" ht="40.5" customHeight="1" thickBot="1" x14ac:dyDescent="0.5">
      <c r="A1" s="6" t="s">
        <v>298</v>
      </c>
    </row>
    <row r="2" spans="1:3" ht="24" customHeight="1" x14ac:dyDescent="0.35">
      <c r="A2" t="s">
        <v>299</v>
      </c>
      <c r="B2">
        <v>75</v>
      </c>
      <c r="C2">
        <v>300</v>
      </c>
    </row>
    <row r="3" spans="1:3" x14ac:dyDescent="0.35">
      <c r="A3" t="s">
        <v>300</v>
      </c>
      <c r="B3">
        <v>75</v>
      </c>
      <c r="C3">
        <v>250</v>
      </c>
    </row>
    <row r="4" spans="1:3" x14ac:dyDescent="0.35">
      <c r="A4" t="s">
        <v>301</v>
      </c>
      <c r="B4">
        <v>75</v>
      </c>
      <c r="C4">
        <v>330</v>
      </c>
    </row>
    <row r="5" spans="1:3" x14ac:dyDescent="0.35">
      <c r="A5" t="s">
        <v>302</v>
      </c>
      <c r="B5">
        <v>75</v>
      </c>
      <c r="C5">
        <v>330</v>
      </c>
    </row>
    <row r="6" spans="1:3" x14ac:dyDescent="0.35">
      <c r="A6" t="s">
        <v>303</v>
      </c>
      <c r="B6">
        <v>75</v>
      </c>
      <c r="C6">
        <v>350</v>
      </c>
    </row>
    <row r="7" spans="1:3" x14ac:dyDescent="0.35">
      <c r="A7" t="s">
        <v>304</v>
      </c>
      <c r="B7">
        <v>75</v>
      </c>
      <c r="C7">
        <v>350</v>
      </c>
    </row>
    <row r="8" spans="1:3" x14ac:dyDescent="0.35">
      <c r="A8" t="s">
        <v>305</v>
      </c>
      <c r="B8">
        <v>75</v>
      </c>
      <c r="C8">
        <v>100</v>
      </c>
    </row>
    <row r="9" spans="1:3" x14ac:dyDescent="0.35">
      <c r="A9" t="s">
        <v>306</v>
      </c>
      <c r="B9">
        <v>75</v>
      </c>
      <c r="C9">
        <v>120</v>
      </c>
    </row>
    <row r="12" spans="1:3" x14ac:dyDescent="0.35">
      <c r="A12" t="s">
        <v>307</v>
      </c>
      <c r="C12">
        <v>250</v>
      </c>
    </row>
    <row r="13" spans="1:3" x14ac:dyDescent="0.35">
      <c r="A13" t="s">
        <v>308</v>
      </c>
      <c r="C13">
        <v>190</v>
      </c>
    </row>
    <row r="14" spans="1:3" x14ac:dyDescent="0.35">
      <c r="A14" t="s">
        <v>309</v>
      </c>
      <c r="C14">
        <v>190</v>
      </c>
    </row>
    <row r="16" spans="1:3" x14ac:dyDescent="0.35">
      <c r="A16" t="s">
        <v>310</v>
      </c>
      <c r="C16">
        <v>260</v>
      </c>
    </row>
    <row r="17" spans="1:3" x14ac:dyDescent="0.35">
      <c r="A17" t="s">
        <v>311</v>
      </c>
      <c r="C17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2018-06-20T08:50:10Z</dcterms:modified>
</cp:coreProperties>
</file>